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2"/>
  <workbookPr codeName="ThisWorkbook"/>
  <mc:AlternateContent xmlns:mc="http://schemas.openxmlformats.org/markup-compatibility/2006">
    <mc:Choice Requires="x15">
      <x15ac:absPath xmlns:x15ac="http://schemas.microsoft.com/office/spreadsheetml/2010/11/ac" url="https://siemensnam.sharepoint.com/teams/PRODUCTMANAGEMENT_1/Shared Documents/Pricing/Price Books/2025/Build/"/>
    </mc:Choice>
  </mc:AlternateContent>
  <xr:revisionPtr revIDLastSave="699" documentId="13_ncr:1_{90D03CBA-73A4-144F-9679-D9412D57DFE4}" xr6:coauthVersionLast="47" xr6:coauthVersionMax="47" xr10:uidLastSave="{57DA4C60-8102-4E7B-9552-B57F269EA393}"/>
  <bookViews>
    <workbookView xWindow="2500" yWindow="4180" windowWidth="33500" windowHeight="17200" firstSheet="6" activeTab="9" xr2:uid="{4CACC234-AC83-1E45-B46A-92FDD9B8852E}"/>
  </bookViews>
  <sheets>
    <sheet name="Purchasing Information" sheetId="48" r:id="rId1"/>
    <sheet name="Work &amp; Asset" sheetId="21" r:id="rId2"/>
    <sheet name="Work &amp; Asset (Other)" sheetId="30" r:id="rId3"/>
    <sheet name="Asset Performance Monitoring" sheetId="49" r:id="rId4"/>
    <sheet name="Strategic Asset Management" sheetId="40" r:id="rId5"/>
    <sheet name="Energy" sheetId="50" r:id="rId6"/>
    <sheet name="Event Manager" sheetId="28" r:id="rId7"/>
    <sheet name="Technology" sheetId="24" r:id="rId8"/>
    <sheet name="Events Other (K12)" sheetId="29" r:id="rId9"/>
    <sheet name="Services" sheetId="19" r:id="rId10"/>
    <sheet name="Implementation" sheetId="46" r:id="rId11"/>
    <sheet name="Vendor Services" sheetId="15" r:id="rId12"/>
    <sheet name="Legacy.Renewals Only" sheetId="33" r:id="rId13"/>
    <sheet name="Legacy Energy Renewals only" sheetId="38" r:id="rId14"/>
    <sheet name="Legacy Energy Core-Pro" sheetId="31" r:id="rId15"/>
  </sheets>
  <definedNames>
    <definedName name="Annual_Prem">#REF!</definedName>
    <definedName name="PredictorAPI">'Strategic Asset Management'!$D$1</definedName>
    <definedName name="Pub_SW" localSheetId="4">'Strategic Asset Management'!$O$1</definedName>
    <definedName name="SVC_API">#REF!</definedName>
    <definedName name="SW_AP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9" l="1"/>
  <c r="D10" i="49"/>
  <c r="D9" i="49"/>
  <c r="D8" i="49"/>
  <c r="D7" i="49"/>
  <c r="B35" i="50" l="1"/>
  <c r="B34" i="50"/>
  <c r="B33" i="50"/>
  <c r="B32" i="50"/>
  <c r="B31" i="50"/>
  <c r="B30" i="50"/>
  <c r="B20" i="50"/>
  <c r="B19" i="50"/>
  <c r="B18" i="50"/>
  <c r="B17" i="50"/>
  <c r="B16" i="50"/>
  <c r="B15" i="50"/>
  <c r="B14" i="50"/>
  <c r="B13" i="50"/>
  <c r="D90" i="46" l="1"/>
  <c r="D89" i="46"/>
  <c r="D88" i="46"/>
  <c r="D87" i="46"/>
  <c r="D86" i="46"/>
  <c r="D85" i="46"/>
  <c r="D84" i="46"/>
  <c r="D83" i="46"/>
  <c r="D82" i="46"/>
  <c r="D81" i="46"/>
  <c r="D75" i="46"/>
  <c r="D74" i="46"/>
  <c r="D73" i="46"/>
  <c r="D72" i="46"/>
  <c r="D71" i="46"/>
  <c r="D70" i="46"/>
  <c r="D69" i="46"/>
  <c r="D68" i="46"/>
  <c r="D67" i="46"/>
  <c r="D66" i="46"/>
  <c r="D77" i="40" l="1"/>
  <c r="D76" i="40"/>
  <c r="D75" i="40"/>
  <c r="D74" i="40"/>
  <c r="D73" i="40"/>
  <c r="D72" i="40"/>
  <c r="D71" i="40"/>
  <c r="D70" i="40"/>
  <c r="D69" i="40"/>
  <c r="D68" i="40"/>
  <c r="B53" i="46" l="1"/>
  <c r="B52" i="46"/>
  <c r="B51" i="46"/>
  <c r="B50" i="46"/>
  <c r="B49" i="46"/>
  <c r="B43" i="46"/>
  <c r="D42" i="46"/>
  <c r="B42" i="46"/>
  <c r="D41" i="46"/>
  <c r="B41" i="46"/>
  <c r="D40" i="46"/>
  <c r="B40" i="46"/>
  <c r="D39" i="46"/>
  <c r="B39" i="46"/>
  <c r="D38" i="46"/>
  <c r="B38" i="46"/>
  <c r="D37" i="46"/>
  <c r="B37" i="46"/>
  <c r="D36" i="46"/>
  <c r="B36" i="46"/>
  <c r="D35" i="46"/>
  <c r="B35" i="46"/>
  <c r="D34" i="46"/>
  <c r="B34" i="46"/>
  <c r="B28" i="46"/>
  <c r="B27" i="46"/>
  <c r="B26" i="46"/>
  <c r="B25" i="46"/>
  <c r="B24" i="46"/>
  <c r="B23" i="46"/>
  <c r="B22" i="46"/>
  <c r="B21" i="46"/>
  <c r="B20" i="46"/>
  <c r="B19" i="46"/>
  <c r="B18" i="46"/>
  <c r="B17" i="46"/>
  <c r="B16" i="46"/>
  <c r="B15" i="46"/>
  <c r="B14" i="46"/>
  <c r="B13" i="46"/>
  <c r="B53" i="40" l="1"/>
  <c r="B52" i="40"/>
  <c r="B51" i="40"/>
  <c r="B50" i="40"/>
  <c r="B49" i="40"/>
  <c r="B43" i="40"/>
  <c r="D42" i="40"/>
  <c r="B42" i="40"/>
  <c r="D41" i="40"/>
  <c r="B41" i="40"/>
  <c r="D40" i="40"/>
  <c r="B40" i="40"/>
  <c r="D39" i="40"/>
  <c r="B39" i="40"/>
  <c r="D38" i="40"/>
  <c r="B38" i="40"/>
  <c r="D37" i="40"/>
  <c r="B37" i="40"/>
  <c r="D36" i="40"/>
  <c r="B36" i="40"/>
  <c r="D35" i="40"/>
  <c r="B35" i="40"/>
  <c r="D34" i="40"/>
  <c r="B34" i="40"/>
  <c r="B28" i="40"/>
  <c r="B27" i="40"/>
  <c r="B26" i="40"/>
  <c r="B25" i="40"/>
  <c r="B24" i="40"/>
  <c r="B23" i="40"/>
  <c r="B22" i="40"/>
  <c r="B21" i="40"/>
  <c r="B20" i="40"/>
  <c r="B19" i="40"/>
  <c r="B18" i="40"/>
  <c r="B17" i="40"/>
  <c r="B16" i="40"/>
  <c r="B15" i="40"/>
  <c r="B14" i="40"/>
  <c r="B13" i="40"/>
  <c r="D55" i="38" l="1"/>
  <c r="D54" i="38"/>
  <c r="D53" i="38"/>
  <c r="D52" i="38"/>
  <c r="D51" i="38"/>
  <c r="D50" i="38"/>
  <c r="D49" i="38"/>
  <c r="D48" i="38"/>
  <c r="D47" i="38"/>
  <c r="D46" i="38"/>
  <c r="D45" i="38"/>
  <c r="D44" i="38"/>
  <c r="D43" i="38"/>
  <c r="D42" i="38"/>
  <c r="D41" i="38"/>
  <c r="D40" i="38"/>
  <c r="D39" i="38"/>
  <c r="B30" i="38"/>
  <c r="B29" i="38"/>
  <c r="B28" i="38"/>
  <c r="B27" i="38"/>
  <c r="B26" i="38"/>
  <c r="B25" i="38"/>
  <c r="B24" i="38"/>
  <c r="B23" i="38"/>
  <c r="B22" i="38"/>
  <c r="B21" i="38"/>
  <c r="B20" i="38"/>
  <c r="B19" i="38"/>
  <c r="B18" i="38"/>
  <c r="B17" i="38"/>
  <c r="B16" i="38"/>
  <c r="B15" i="38"/>
  <c r="B56" i="31" l="1"/>
  <c r="B55" i="31"/>
  <c r="B54" i="31"/>
  <c r="B53" i="31"/>
  <c r="B52" i="31"/>
  <c r="B46" i="31"/>
  <c r="D45" i="31"/>
  <c r="B45" i="31"/>
  <c r="D44" i="31"/>
  <c r="B44" i="31"/>
  <c r="D43" i="31"/>
  <c r="B43" i="31"/>
  <c r="D42" i="31"/>
  <c r="B42" i="31"/>
  <c r="D41" i="31"/>
  <c r="B41" i="31"/>
  <c r="D40" i="31"/>
  <c r="B40" i="31"/>
  <c r="D39" i="31"/>
  <c r="B39" i="31"/>
  <c r="D38" i="31"/>
  <c r="B38" i="31"/>
  <c r="D37" i="31"/>
  <c r="B37" i="31"/>
  <c r="B15" i="31" l="1"/>
  <c r="B16" i="31"/>
  <c r="B17" i="31"/>
  <c r="B18" i="31"/>
  <c r="B19" i="31"/>
  <c r="B20" i="31"/>
  <c r="B21" i="31"/>
  <c r="B22" i="31"/>
  <c r="B23" i="31"/>
  <c r="B24" i="31"/>
  <c r="B25" i="31"/>
  <c r="B26" i="31"/>
  <c r="B27" i="31"/>
  <c r="B28" i="31"/>
  <c r="B29" i="31"/>
  <c r="B30" i="31"/>
  <c r="D40" i="24" l="1"/>
  <c r="D39" i="24"/>
  <c r="D38" i="24"/>
  <c r="D37" i="24"/>
  <c r="D36" i="24"/>
  <c r="D35" i="24"/>
  <c r="D34" i="24"/>
  <c r="D33" i="24"/>
  <c r="D32" i="24"/>
  <c r="B51" i="24" l="1"/>
  <c r="B50" i="24"/>
  <c r="B49" i="24"/>
  <c r="B48" i="24"/>
  <c r="B47" i="24"/>
  <c r="B41" i="24"/>
  <c r="B40" i="24"/>
  <c r="B39" i="24"/>
  <c r="B38" i="24"/>
  <c r="B37" i="24"/>
  <c r="B36" i="24"/>
  <c r="B35" i="24"/>
  <c r="B34" i="24"/>
  <c r="B33" i="24"/>
  <c r="B32" i="24"/>
  <c r="B26" i="24"/>
  <c r="B25" i="24"/>
  <c r="B24" i="24"/>
  <c r="B23" i="24"/>
  <c r="B22" i="24"/>
  <c r="B21" i="24"/>
  <c r="B20" i="24"/>
  <c r="B19" i="24"/>
  <c r="B18" i="24"/>
  <c r="B17" i="24"/>
  <c r="B16" i="24"/>
  <c r="B15" i="24"/>
  <c r="B14" i="24"/>
  <c r="B13" i="24"/>
  <c r="B12" i="24"/>
  <c r="B11" i="24"/>
  <c r="B53" i="21"/>
  <c r="B52" i="21"/>
  <c r="B51" i="21"/>
  <c r="B50" i="21"/>
  <c r="B49" i="21"/>
  <c r="D35" i="21"/>
  <c r="D36" i="21"/>
  <c r="D37" i="21"/>
  <c r="D38" i="21"/>
  <c r="D39" i="21"/>
  <c r="D40" i="21"/>
  <c r="D41" i="21"/>
  <c r="D42" i="21"/>
  <c r="D34" i="21"/>
  <c r="B43" i="21"/>
  <c r="B42" i="21"/>
  <c r="B41" i="21"/>
  <c r="B40" i="21"/>
  <c r="B39" i="21"/>
  <c r="B38" i="21"/>
  <c r="B37" i="21"/>
  <c r="B36" i="21"/>
  <c r="B35" i="21"/>
  <c r="B34" i="21"/>
  <c r="B28" i="21" l="1"/>
  <c r="B27" i="21"/>
  <c r="B26" i="21"/>
  <c r="B25" i="21"/>
  <c r="B24" i="21"/>
  <c r="B23" i="21"/>
  <c r="B22" i="21"/>
  <c r="B21" i="21"/>
  <c r="B20" i="21"/>
  <c r="B19" i="21"/>
  <c r="B18" i="21"/>
  <c r="B17" i="21"/>
  <c r="B16" i="21"/>
  <c r="B15" i="21"/>
  <c r="B14" i="21"/>
  <c r="B13" i="21"/>
</calcChain>
</file>

<file path=xl/sharedStrings.xml><?xml version="1.0" encoding="utf-8"?>
<sst xmlns="http://schemas.openxmlformats.org/spreadsheetml/2006/main" count="1610" uniqueCount="527">
  <si>
    <t>Multi-Year Subscription Term Pricing</t>
  </si>
  <si>
    <t xml:space="preserve">Software subscription prices are per year. Multiyear pricing will be quoted using the pricing set forth in this catalog for the first invoice period plus any applicable percentage increase for each additional 12-month period as set forth on an Order Form.  Pricing does not include taxes or any other applicable fees which may apply. </t>
  </si>
  <si>
    <t>Software Discount</t>
  </si>
  <si>
    <t>QuickStart Discount</t>
  </si>
  <si>
    <t>Vendor Services</t>
  </si>
  <si>
    <t>BSW Services</t>
  </si>
  <si>
    <t>Products</t>
  </si>
  <si>
    <t>AE Asset Register</t>
  </si>
  <si>
    <t>Connect Authenticate Activation Fee</t>
  </si>
  <si>
    <t>Vendor Services tab (all products)</t>
  </si>
  <si>
    <t>Asset Essentils Connector Toolkit Training</t>
  </si>
  <si>
    <t>Asset Essentials Base</t>
  </si>
  <si>
    <t>Event Manager SSL Setup</t>
  </si>
  <si>
    <t>Asset Essentials One Time Service Per Import</t>
  </si>
  <si>
    <t>Asset Essentials Basic Multi Site</t>
  </si>
  <si>
    <t>Energy Manager Cost Avoidance Setup</t>
  </si>
  <si>
    <t>Asset Essentials Capital Forecast</t>
  </si>
  <si>
    <t>Energy Manager Historical Utility Bill Population</t>
  </si>
  <si>
    <t>Asset Essentials Connect GIS</t>
  </si>
  <si>
    <t>ESTAR Sync Setup</t>
  </si>
  <si>
    <t>Asset Essentials Connector Toolkit</t>
  </si>
  <si>
    <t>Utility Bill Import Setup</t>
  </si>
  <si>
    <t>Asset Essentials Core</t>
  </si>
  <si>
    <t>Utility Bill Population</t>
  </si>
  <si>
    <t>Asset Essentials Core Plus</t>
  </si>
  <si>
    <t>Utility Bill Population - Migration</t>
  </si>
  <si>
    <t>Asset Essentials Custom User/Role Setup</t>
  </si>
  <si>
    <t>Utility Bill Population &amp; Management</t>
  </si>
  <si>
    <t>Asset Essentials Enterprise</t>
  </si>
  <si>
    <t>Energy Manager Interval Data Recording Ongoing Management</t>
  </si>
  <si>
    <t>Asset Essentials Enterprise Connector Toolkit</t>
  </si>
  <si>
    <t>Energy Manager EDI Setup</t>
  </si>
  <si>
    <t>Asset Essentials Enterprise Multi Site</t>
  </si>
  <si>
    <t>Smart Devices Implementation</t>
  </si>
  <si>
    <t>Asset Essentials GIS Asset Management</t>
  </si>
  <si>
    <t>Services Etc. tab (all products)</t>
  </si>
  <si>
    <t>Asset Essentials Inventory</t>
  </si>
  <si>
    <t>Complete Managed Service</t>
  </si>
  <si>
    <t>Asset Essentials Machine Operators/TPM Users</t>
  </si>
  <si>
    <t>Advanced Managed Service</t>
  </si>
  <si>
    <t>Asset Essentials Mapping</t>
  </si>
  <si>
    <t>Implementation tab (all products)</t>
  </si>
  <si>
    <t>Asset Essentials Pro</t>
  </si>
  <si>
    <t>Asset Essentials Pro Workflow Module</t>
  </si>
  <si>
    <t>Asset Essentials Professional</t>
  </si>
  <si>
    <t>Asset Essentials Professional Plus</t>
  </si>
  <si>
    <t>Asset Essentials Safety</t>
  </si>
  <si>
    <t>Asset Essentials Workflow Module</t>
  </si>
  <si>
    <t>Capital Forecast</t>
  </si>
  <si>
    <t>Capital Predictor</t>
  </si>
  <si>
    <t>Connect GIS</t>
  </si>
  <si>
    <t>Critical Alarm</t>
  </si>
  <si>
    <t>Energy Manager - Core</t>
  </si>
  <si>
    <t>Energy Manager EDI</t>
  </si>
  <si>
    <t>Energy Manager - Professional</t>
  </si>
  <si>
    <t>Energy Manager Base</t>
  </si>
  <si>
    <t>Energy Manager Core Migration</t>
  </si>
  <si>
    <t>Energy Manager Professional Migration</t>
  </si>
  <si>
    <t>Energy Manager Public Billboard</t>
  </si>
  <si>
    <t>Energy Manager Public Dashboard</t>
  </si>
  <si>
    <t>Event Manager - Core</t>
  </si>
  <si>
    <t>Event Manager - Enterprise</t>
  </si>
  <si>
    <t>Event Manager - One Additional Site</t>
  </si>
  <si>
    <t>Event Manager - Pack of 10</t>
  </si>
  <si>
    <t>Event Manager - Pack of 20</t>
  </si>
  <si>
    <t>Event Manager - Professional</t>
  </si>
  <si>
    <t>Event Manager Non Preferred Payment Vendor</t>
  </si>
  <si>
    <t>Event Manager SSL Certifications</t>
  </si>
  <si>
    <t>Event Publisher</t>
  </si>
  <si>
    <t>Event Publisher 1 Additional Site</t>
  </si>
  <si>
    <t>Event Publisher Pack of 10 Additional Sites</t>
  </si>
  <si>
    <t>External Calendar Import Tool</t>
  </si>
  <si>
    <t>Facility Schedule</t>
  </si>
  <si>
    <t>Help Desk</t>
  </si>
  <si>
    <t>Incident</t>
  </si>
  <si>
    <t>Insight</t>
  </si>
  <si>
    <t>Inventory Edge</t>
  </si>
  <si>
    <t>M311 - 1 Module</t>
  </si>
  <si>
    <t>M311 - Up to 3 Modules</t>
  </si>
  <si>
    <t>M311 - Up to 5 Modules</t>
  </si>
  <si>
    <t>M311 - Up to 8 Modules</t>
  </si>
  <si>
    <t>Maintenance Edge</t>
  </si>
  <si>
    <t>MDM</t>
  </si>
  <si>
    <t>Predictor Enterprise</t>
  </si>
  <si>
    <t>Predictor Enterprise Additional Department</t>
  </si>
  <si>
    <t>Smart Assets Core</t>
  </si>
  <si>
    <t>Smart Devices</t>
  </si>
  <si>
    <t>Origin</t>
  </si>
  <si>
    <t>Work Planner</t>
  </si>
  <si>
    <t>Maintain Share for AE</t>
  </si>
  <si>
    <t>IoT Share for Smart Assets</t>
  </si>
  <si>
    <t>Operations Manager</t>
  </si>
  <si>
    <t>Operations Manager - Work Order Integration</t>
  </si>
  <si>
    <t>Building X - Brightly Connector</t>
  </si>
  <si>
    <t>Building X - External Connector</t>
  </si>
  <si>
    <t>Building X - RSS Brightly Connector</t>
  </si>
  <si>
    <t>Building X - RSS External Connector</t>
  </si>
  <si>
    <t>Education Price Book | Work &amp; Asset</t>
  </si>
  <si>
    <t>Asset Essentials | Base Solution &amp; Add-Ons</t>
  </si>
  <si>
    <t>AE Enterprise</t>
  </si>
  <si>
    <t>Other Solutions</t>
  </si>
  <si>
    <t>Asset Essentials - Core</t>
  </si>
  <si>
    <t>Asset Essentials - Core Plus</t>
  </si>
  <si>
    <t>Asset Essentials</t>
  </si>
  <si>
    <t>Connector</t>
  </si>
  <si>
    <t>GIS Asset Management</t>
  </si>
  <si>
    <t>Brightly Data Share for Asset Essentials</t>
  </si>
  <si>
    <t>WO Prats/PO Management</t>
  </si>
  <si>
    <t>Toolkit</t>
  </si>
  <si>
    <t>CapitalForecastDirect</t>
  </si>
  <si>
    <t>Student Range</t>
  </si>
  <si>
    <t>Square Footage</t>
  </si>
  <si>
    <t>AEss-EDU</t>
  </si>
  <si>
    <t>Aess-EduPlus</t>
  </si>
  <si>
    <t>AEss-EDU-Inv</t>
  </si>
  <si>
    <t>AEss-GovCTK</t>
  </si>
  <si>
    <t>AEssGISAMPop</t>
  </si>
  <si>
    <t xml:space="preserve">	
DA-MS-AE</t>
  </si>
  <si>
    <t>AEssEnt-EDU</t>
  </si>
  <si>
    <t>CFD</t>
  </si>
  <si>
    <t>Min</t>
  </si>
  <si>
    <t>Max</t>
  </si>
  <si>
    <t>Base Solution</t>
  </si>
  <si>
    <t>Core Plus Solution</t>
  </si>
  <si>
    <t>Add-On</t>
  </si>
  <si>
    <t>Core Solution</t>
  </si>
  <si>
    <t>Base / Add-On</t>
  </si>
  <si>
    <t>Public K-12</t>
  </si>
  <si>
    <t>--</t>
  </si>
  <si>
    <t>&gt; 100,000</t>
  </si>
  <si>
    <t xml:space="preserve">--  </t>
  </si>
  <si>
    <t>Custom</t>
  </si>
  <si>
    <t>College, University, Community College, Higher Education w/ Housing, Private Boarding</t>
  </si>
  <si>
    <t>&gt; 40,000</t>
  </si>
  <si>
    <t>Private Schools (Non-Boarding)</t>
  </si>
  <si>
    <t>&gt; 10,000</t>
  </si>
  <si>
    <t>Use K-12</t>
  </si>
  <si>
    <t>Education Price Book | Work &amp; Asset (Other)</t>
  </si>
  <si>
    <r>
      <t xml:space="preserve">Asset Essentials - Core </t>
    </r>
    <r>
      <rPr>
        <b/>
        <vertAlign val="superscript"/>
        <sz val="10"/>
        <color rgb="FFFFFFFF"/>
        <rFont val="Arial"/>
        <family val="2"/>
      </rPr>
      <t>(2)</t>
    </r>
  </si>
  <si>
    <t>Connector Toolkit</t>
  </si>
  <si>
    <t>AE GIS Asset Management</t>
  </si>
  <si>
    <t>AEE Connector Toolkit</t>
  </si>
  <si>
    <t>Enterprise Multi-Site</t>
  </si>
  <si>
    <t>Custom User /</t>
  </si>
  <si>
    <t>Aess</t>
  </si>
  <si>
    <t>AessPlus</t>
  </si>
  <si>
    <t>AEss-Connect</t>
  </si>
  <si>
    <t>AEssUser-GISAMPop</t>
  </si>
  <si>
    <t>AEssEnt</t>
  </si>
  <si>
    <t>AEEnt-Connect</t>
  </si>
  <si>
    <t>(per Site)</t>
  </si>
  <si>
    <t>Role Setup</t>
  </si>
  <si>
    <t>AEssEnt-MS</t>
  </si>
  <si>
    <t>AEss-CustURS</t>
  </si>
  <si>
    <r>
      <t xml:space="preserve">Price Per User </t>
    </r>
    <r>
      <rPr>
        <b/>
        <vertAlign val="superscript"/>
        <sz val="10"/>
        <color rgb="FFFFFFFF"/>
        <rFont val="Arial"/>
        <family val="2"/>
      </rPr>
      <t>(1)</t>
    </r>
  </si>
  <si>
    <t>Per User</t>
  </si>
  <si>
    <t>Price Each</t>
  </si>
  <si>
    <t>50+ Users</t>
  </si>
  <si>
    <t>(1) Minimum 4 users</t>
  </si>
  <si>
    <t>(2) Workflow modules and Asset Essentials Inventory included in base solution</t>
  </si>
  <si>
    <t>Smart Assets</t>
  </si>
  <si>
    <t>Subscription</t>
  </si>
  <si>
    <t>Implementation*</t>
  </si>
  <si>
    <t>200+</t>
  </si>
  <si>
    <t>*Implementation cost is for MyDevices hardware only. Other hardware will be custom priced</t>
  </si>
  <si>
    <t>Brightly Data Share for  Smart Assets</t>
  </si>
  <si>
    <t>Flat Fee</t>
  </si>
  <si>
    <t>Operations Manager - Building X</t>
  </si>
  <si>
    <t>Per 100 Data Points</t>
  </si>
  <si>
    <t>* Implementationts with 500 or more data points may be custom priced</t>
  </si>
  <si>
    <t>Education Price Book | Strategic Asset Management</t>
  </si>
  <si>
    <t>Predictor / Capital Predictor</t>
  </si>
  <si>
    <t>Enterprise</t>
  </si>
  <si>
    <t>Asset Register</t>
  </si>
  <si>
    <t>PRE-Ent</t>
  </si>
  <si>
    <t>PRE-Dept</t>
  </si>
  <si>
    <t>PRE-WP</t>
  </si>
  <si>
    <t>AE-REG</t>
  </si>
  <si>
    <r>
      <t xml:space="preserve">1st Asset Class </t>
    </r>
    <r>
      <rPr>
        <b/>
        <vertAlign val="superscript"/>
        <sz val="10"/>
        <color rgb="FFFFFFFF"/>
        <rFont val="Arial"/>
        <family val="2"/>
      </rPr>
      <t>(1)</t>
    </r>
  </si>
  <si>
    <r>
      <t>Add'l Asset Classes</t>
    </r>
    <r>
      <rPr>
        <b/>
        <vertAlign val="superscript"/>
        <sz val="10"/>
        <color rgb="FFFFFFFF"/>
        <rFont val="Arial"/>
        <family val="2"/>
      </rPr>
      <t xml:space="preserve"> (1)</t>
    </r>
  </si>
  <si>
    <t>(1) Available Predictor Asset Classes include: Facilities and Physical Plant; and Parks, Recreation, and Forestry;Electric and Gas; Sanitation; Fleet; Water Distribution and Waste Water Collection; Treatment Plants; Storm Water;</t>
  </si>
  <si>
    <t>Software</t>
  </si>
  <si>
    <t>Managed Service</t>
  </si>
  <si>
    <t>Origin SW</t>
  </si>
  <si>
    <t>Public K-12 / Private Schools</t>
  </si>
  <si>
    <t>&gt; 5,000,000</t>
  </si>
  <si>
    <t>Energy Manager Pricing</t>
  </si>
  <si>
    <t>Energy Manager Software</t>
  </si>
  <si>
    <t>Energy Manager Implementation</t>
  </si>
  <si>
    <t>Energy Manager  Implementation</t>
  </si>
  <si>
    <t>Utility Bill Processing Implementation</t>
  </si>
  <si>
    <t>Energy Manager Professional</t>
  </si>
  <si>
    <t>Utility Bill Processing</t>
  </si>
  <si>
    <t>Units</t>
  </si>
  <si>
    <t>Points of Service</t>
  </si>
  <si>
    <t>Accounts</t>
  </si>
  <si>
    <t>1,501+</t>
  </si>
  <si>
    <t>Interval Data Processing</t>
  </si>
  <si>
    <t>Implementation</t>
  </si>
  <si>
    <t>Meters</t>
  </si>
  <si>
    <t>Price Per Meteer</t>
  </si>
  <si>
    <t>51+</t>
  </si>
  <si>
    <t>Optional Add-ons and Services</t>
  </si>
  <si>
    <t>Description</t>
  </si>
  <si>
    <t>Price</t>
  </si>
  <si>
    <t>Per Billboard</t>
  </si>
  <si>
    <t>Energy Manager Public Billboard Implementation</t>
  </si>
  <si>
    <t>EnergyManager UBP One Year History (Per Account)</t>
  </si>
  <si>
    <t>Per Account</t>
  </si>
  <si>
    <t>ESTAR Sync Setup (Per Facility)</t>
  </si>
  <si>
    <t>Per Facility</t>
  </si>
  <si>
    <t>Cost Avoidance Setup (Per Facility)</t>
  </si>
  <si>
    <t>EnergyManager Energy Analytics Service</t>
  </si>
  <si>
    <t>Per 100 Points of Service</t>
  </si>
  <si>
    <t>Custon</t>
  </si>
  <si>
    <t>Utility Bill Processing Migration</t>
  </si>
  <si>
    <t>Education Price Book | Event Manager</t>
  </si>
  <si>
    <t>Event Manager Core</t>
  </si>
  <si>
    <t>Event Manager  Professional</t>
  </si>
  <si>
    <t>Event Manager  Enterprise</t>
  </si>
  <si>
    <r>
      <t xml:space="preserve">Connect Athletics Integration </t>
    </r>
    <r>
      <rPr>
        <b/>
        <u val="singleAccounting"/>
        <vertAlign val="superscript"/>
        <sz val="10"/>
        <color rgb="FFFFFFFF"/>
        <rFont val="Arial"/>
        <family val="2"/>
      </rPr>
      <t>(1)</t>
    </r>
  </si>
  <si>
    <t>Connect Big Teams</t>
  </si>
  <si>
    <t>Students</t>
  </si>
  <si>
    <t>EVM-BASIC</t>
  </si>
  <si>
    <t>EVM-PROF</t>
  </si>
  <si>
    <t>EVM-PREM</t>
  </si>
  <si>
    <t>EVM-ECI</t>
  </si>
  <si>
    <t>EVM-CAI</t>
  </si>
  <si>
    <t>EVM-CBT</t>
  </si>
  <si>
    <t>Block Name</t>
  </si>
  <si>
    <t>Subs.</t>
  </si>
  <si>
    <t xml:space="preserve">Public K12 01 </t>
  </si>
  <si>
    <t>Public K12 02</t>
  </si>
  <si>
    <t>Public K12 03</t>
  </si>
  <si>
    <t>Public K12 04</t>
  </si>
  <si>
    <t>Public K12 05</t>
  </si>
  <si>
    <t>Public K12 06</t>
  </si>
  <si>
    <t>Public K12 07</t>
  </si>
  <si>
    <t>Public K12 08</t>
  </si>
  <si>
    <t>Public K12 09</t>
  </si>
  <si>
    <t>Public K12 10</t>
  </si>
  <si>
    <t>Public K12 11</t>
  </si>
  <si>
    <t>Public K12 12</t>
  </si>
  <si>
    <t>Public K12 13</t>
  </si>
  <si>
    <t>Public K12 14</t>
  </si>
  <si>
    <t>Public K12 15</t>
  </si>
  <si>
    <t>Public K12 16</t>
  </si>
  <si>
    <t>Public K12 17</t>
  </si>
  <si>
    <t>Public K12 18</t>
  </si>
  <si>
    <t xml:space="preserve">HE 01 </t>
  </si>
  <si>
    <t>HE 02</t>
  </si>
  <si>
    <t>HE 03</t>
  </si>
  <si>
    <t>HE 04</t>
  </si>
  <si>
    <t>HE 05</t>
  </si>
  <si>
    <t>HE 06</t>
  </si>
  <si>
    <t>HE 07</t>
  </si>
  <si>
    <t>HE 08</t>
  </si>
  <si>
    <t>HE 09</t>
  </si>
  <si>
    <t>HE 10</t>
  </si>
  <si>
    <t>HE 11</t>
  </si>
  <si>
    <t>HE 12</t>
  </si>
  <si>
    <t xml:space="preserve">Private K12 01 </t>
  </si>
  <si>
    <t>Private K12 02</t>
  </si>
  <si>
    <t>Private K12 03</t>
  </si>
  <si>
    <t>Private K12 04</t>
  </si>
  <si>
    <t>Private K12 05</t>
  </si>
  <si>
    <t>Private K12 06</t>
  </si>
  <si>
    <t>Private K12 07</t>
  </si>
  <si>
    <t>USE PUBLIC K12 PRICE BOOK</t>
  </si>
  <si>
    <t>(1) Available for Professional &amp; Premium packages only</t>
  </si>
  <si>
    <t>Event Manager Add-On Modules</t>
  </si>
  <si>
    <t>One Additional EP Site</t>
  </si>
  <si>
    <t>EP Additional Sites
Pack of 10</t>
  </si>
  <si>
    <t>EP Additional Sites
Pack of 20</t>
  </si>
  <si>
    <t>Event Manager SSL Certificates for Custom Domain Enablement</t>
  </si>
  <si>
    <t>Event Manager SSL Certificates Setup</t>
  </si>
  <si>
    <t>Non-Preferred Payment Vendor (2)</t>
  </si>
  <si>
    <t>Event Manager
BAS</t>
  </si>
  <si>
    <t>Priced Each</t>
  </si>
  <si>
    <t>(2) Non Preferred vendor payment products:</t>
  </si>
  <si>
    <t>TouchNet EVM-Tnet</t>
  </si>
  <si>
    <t>NIC EVM-NIC</t>
  </si>
  <si>
    <t>Trust Commerce EVM-Tcom</t>
  </si>
  <si>
    <t>Tempus EVM-Tem</t>
  </si>
  <si>
    <t>PayFlowPro EVM-PFPro</t>
  </si>
  <si>
    <t>Authorize.Net eVM-Anet</t>
  </si>
  <si>
    <t>Preferred vendor payment products that are included:</t>
  </si>
  <si>
    <t>PayPal EVM-PayPal</t>
  </si>
  <si>
    <t>Stripe EVM-Stripe</t>
  </si>
  <si>
    <t>Education Price Book | Technology</t>
  </si>
  <si>
    <t>TEINS</t>
  </si>
  <si>
    <t>TEHPDK</t>
  </si>
  <si>
    <t>Education Price Book | Event Essentials Pro</t>
  </si>
  <si>
    <t>EventEssentialsPro | Base Solution &amp; Add-Ons</t>
  </si>
  <si>
    <t>Event Publisher | Base Solution &amp; Add-Ons</t>
  </si>
  <si>
    <t>Event Publisher Additional Sites</t>
  </si>
  <si>
    <t>EventEssentialsPro</t>
  </si>
  <si>
    <t>ConnectAthletics</t>
  </si>
  <si>
    <t>One Additional</t>
  </si>
  <si>
    <t>Pack of 10</t>
  </si>
  <si>
    <t>Pack of 20</t>
  </si>
  <si>
    <t>External Catalog Integration</t>
  </si>
  <si>
    <t>FSAutomation</t>
  </si>
  <si>
    <t>TripDirect</t>
  </si>
  <si>
    <t>EVESPro</t>
  </si>
  <si>
    <t>EEEM4-Fee</t>
  </si>
  <si>
    <t>CArbiter</t>
  </si>
  <si>
    <t>CArbiter-AF</t>
  </si>
  <si>
    <t>EEEM41Add</t>
  </si>
  <si>
    <t>EEEM4Pack10Add</t>
  </si>
  <si>
    <t>EEEM4Pack20Add</t>
  </si>
  <si>
    <t>EPI</t>
  </si>
  <si>
    <t>FSA</t>
  </si>
  <si>
    <t>EEEM4</t>
  </si>
  <si>
    <t>TD</t>
  </si>
  <si>
    <t>EP Activation Fee</t>
  </si>
  <si>
    <t>Activation Fee</t>
  </si>
  <si>
    <t>USE PUBLIC K12 PRICING</t>
  </si>
  <si>
    <t>Professional Services</t>
  </si>
  <si>
    <t>Product Name</t>
  </si>
  <si>
    <t>Notes</t>
  </si>
  <si>
    <t>Enterprise Project Management</t>
  </si>
  <si>
    <t>AE Parts Implementation Consulting</t>
  </si>
  <si>
    <t>AE Connector Toolkit Training (per day)</t>
  </si>
  <si>
    <t>AE GIS Asset Management Training (per day)</t>
  </si>
  <si>
    <t>Consulting Service (Consulting)</t>
  </si>
  <si>
    <t>Virtual Consulting Services</t>
  </si>
  <si>
    <t>Success Services (SOS)</t>
  </si>
  <si>
    <t>For BOCES only. This includes an allotment of $600 for travel and living</t>
  </si>
  <si>
    <t>On-Demand Service</t>
  </si>
  <si>
    <t>Travel Adder for travel outside the continental US</t>
  </si>
  <si>
    <t>Eveent Manager Connect Athletics Implementation</t>
  </si>
  <si>
    <t>Event Manager Connect BAS Implementation</t>
  </si>
  <si>
    <t>Building X - Brightly Implementation</t>
  </si>
  <si>
    <t>Building X - RSS Brightly Implementation</t>
  </si>
  <si>
    <t>Additional Services</t>
  </si>
  <si>
    <t>Connect Authenticate activation fee</t>
  </si>
  <si>
    <t>Report Writing for Custom DI Reports</t>
  </si>
  <si>
    <t>Dude Data Presentation (DDP)</t>
  </si>
  <si>
    <t>Renewable Product. custom report built for client</t>
  </si>
  <si>
    <t>Data Review (DatRev) Renewable service product</t>
  </si>
  <si>
    <t>Data Import - FacilitySchedule (DI-FSD)</t>
  </si>
  <si>
    <t>Facility Schedule importing events/schedules into the FS product.</t>
  </si>
  <si>
    <t>Custom Data Change (CDataC)</t>
  </si>
  <si>
    <t>Custom Data Gathering (CustDG)</t>
  </si>
  <si>
    <t>Dude Data Mart-Maintenance (DDM-M)</t>
  </si>
  <si>
    <t>This tool gives our client access to their data to push to various platforms for visualization (i.e. Tablo, Qlik, Cognos etc.).</t>
  </si>
  <si>
    <t>Dude Data Mart-IT (DDM-IT)</t>
  </si>
  <si>
    <t>Dude Data Mart-Inventory (DDM-IV)</t>
  </si>
  <si>
    <t>Dude Data Mart-Events (DDM-EV)</t>
  </si>
  <si>
    <t>Dude Data Mart-Energy (DDM-E)</t>
  </si>
  <si>
    <t>Dude Data Mart-Capital Forecast (DDM-CP)</t>
  </si>
  <si>
    <t>Administration Fee (ADMINmulti)</t>
  </si>
  <si>
    <t xml:space="preserve">$50 per invoice </t>
  </si>
  <si>
    <t>Product used for fee charged when non annual billing is selected 
Must be Semi-Annual, Quarterly, or Monthly</t>
  </si>
  <si>
    <t>Note:  Services may be custom priced when the accompanying subscription software falls into a custom priced tier</t>
  </si>
  <si>
    <t>Note:  Travel and expenses for on-site services will be billed at cost unless otherwise designated</t>
  </si>
  <si>
    <t>Education Price Book | Implementation</t>
  </si>
  <si>
    <t>Inventory Direct</t>
  </si>
  <si>
    <t>Maintenance</t>
  </si>
  <si>
    <t>Event</t>
  </si>
  <si>
    <t>Trip Direct</t>
  </si>
  <si>
    <t>Essentials Pro</t>
  </si>
  <si>
    <t>Tech Essentials</t>
  </si>
  <si>
    <t>Manager</t>
  </si>
  <si>
    <t>+Consulting</t>
  </si>
  <si>
    <t>Consulting</t>
  </si>
  <si>
    <t xml:space="preserve"> Custom </t>
  </si>
  <si>
    <t>ORIGIN</t>
  </si>
  <si>
    <t>Ensure</t>
  </si>
  <si>
    <t>Deploy</t>
  </si>
  <si>
    <t>Public K-12 and Private Schools</t>
  </si>
  <si>
    <t>5,000,000+</t>
  </si>
  <si>
    <t>Note: Origin Implementation may be custom priced based on actual number and size of buildings but will not exceed published price.</t>
  </si>
  <si>
    <t>Vendor Delivered Services  |  Education</t>
  </si>
  <si>
    <t/>
  </si>
  <si>
    <t>Square Footage (Square Feet)</t>
  </si>
  <si>
    <t>Type</t>
  </si>
  <si>
    <t>Pricing Notes</t>
  </si>
  <si>
    <t>Under 75,000</t>
  </si>
  <si>
    <t>Over 75,000</t>
  </si>
  <si>
    <t>Facility Condition Assessments</t>
  </si>
  <si>
    <t>FCA - Standard Permanent Structures</t>
  </si>
  <si>
    <t>Standard School</t>
  </si>
  <si>
    <r>
      <t>$0.11 / Ft</t>
    </r>
    <r>
      <rPr>
        <vertAlign val="superscript"/>
        <sz val="10"/>
        <color theme="1"/>
        <rFont val="Arial"/>
        <family val="2"/>
      </rPr>
      <t>2</t>
    </r>
  </si>
  <si>
    <t>Finger Plan School (FPSFCA) (California Style Exterior Corridors)</t>
  </si>
  <si>
    <t>Schools will receive one campus level report; individual buildings will be addressed as tables within the campus report</t>
  </si>
  <si>
    <r>
      <t>$0.15 / Ft</t>
    </r>
    <r>
      <rPr>
        <vertAlign val="superscript"/>
        <sz val="10"/>
        <color theme="1"/>
        <rFont val="Arial"/>
        <family val="2"/>
      </rPr>
      <t>2</t>
    </r>
  </si>
  <si>
    <t>FCA - Parking Deck (ParDeck)</t>
  </si>
  <si>
    <t>Parking Deck Structures</t>
  </si>
  <si>
    <t>Can be combined with above to achieve minimum</t>
  </si>
  <si>
    <r>
      <t>$0.077 / Ft</t>
    </r>
    <r>
      <rPr>
        <vertAlign val="superscript"/>
        <sz val="10"/>
        <color theme="1"/>
        <rFont val="Arial"/>
        <family val="2"/>
      </rPr>
      <t>2</t>
    </r>
  </si>
  <si>
    <t>Partner Data Import (IMP3rdFCA)</t>
  </si>
  <si>
    <t>Data Imports for when DSI PDS Partners perform work directly with DSI Clients.</t>
  </si>
  <si>
    <t>Facility Condition Assessment – Add’l Square Footage (FCAadd)</t>
  </si>
  <si>
    <t>When a client wants to add additional square footage to FCA</t>
  </si>
  <si>
    <t>Inventory Data Gathering</t>
  </si>
  <si>
    <t>Standard Data Gathering Scope of Work (Datag)</t>
  </si>
  <si>
    <t>$0.033 / Ft2</t>
  </si>
  <si>
    <t>Equipment Barcode Tagging (EquipTag)</t>
  </si>
  <si>
    <r>
      <t>$0.0165 / Ft</t>
    </r>
    <r>
      <rPr>
        <vertAlign val="superscript"/>
        <sz val="10"/>
        <color theme="1"/>
        <rFont val="Arial"/>
        <family val="2"/>
      </rPr>
      <t>2</t>
    </r>
  </si>
  <si>
    <t>Preventive Maintenance</t>
  </si>
  <si>
    <t>PM Schedule Creation ( PMTask)</t>
  </si>
  <si>
    <t>Preventive maintenance plan of equipment that requires routine service; deliverable is an Excel file imported to the client's DSI account</t>
  </si>
  <si>
    <r>
      <t>$0.0105 / Ft</t>
    </r>
    <r>
      <rPr>
        <vertAlign val="superscript"/>
        <sz val="10"/>
        <color theme="1"/>
        <rFont val="Arial"/>
        <family val="2"/>
      </rPr>
      <t>2</t>
    </r>
    <r>
      <rPr>
        <sz val="10"/>
        <color theme="1"/>
        <rFont val="Arial"/>
        <family val="2"/>
      </rPr>
      <t xml:space="preserve"> ($1,260 Min)</t>
    </r>
  </si>
  <si>
    <t>Other</t>
  </si>
  <si>
    <t>Energy Desktop Analysis (ENRG-DTA)</t>
  </si>
  <si>
    <t>$0.0315/sq ft</t>
  </si>
  <si>
    <t>ASHRAE Level II Energy Audit (No previous FCA) (ENRG-Audit)</t>
  </si>
  <si>
    <t>5,000 - 20,000  sq ft</t>
  </si>
  <si>
    <t>20,001 - 40,000 sq ft</t>
  </si>
  <si>
    <t>40001 - 75,000 sq ft</t>
  </si>
  <si>
    <t>$0.0945/sq ft</t>
  </si>
  <si>
    <t>ASHRAE Level II Energy Audit (With previous FCA) (ENRG-Audit-FCA)</t>
  </si>
  <si>
    <t>40,001 - 75,000 sq ft</t>
  </si>
  <si>
    <t>$0.0735/sq ft</t>
  </si>
  <si>
    <t>EXISTING RENEWALS ONLY. NOT AVAILBLE FOR NEW SALE</t>
  </si>
  <si>
    <t>Sq Footage Estimate</t>
  </si>
  <si>
    <t>Maintenance Essentials Pro</t>
  </si>
  <si>
    <t>Critical Alarm Automation</t>
  </si>
  <si>
    <t>Connect Authenticate</t>
  </si>
  <si>
    <t>MaintenanceDirect Pro</t>
  </si>
  <si>
    <t>MaintenanceDirect Pro QS</t>
  </si>
  <si>
    <t>MaintenanceDirect</t>
  </si>
  <si>
    <t>PMDirect</t>
  </si>
  <si>
    <t>My SchoolDude</t>
  </si>
  <si>
    <t>FSDirect Pro</t>
  </si>
  <si>
    <t>FSDirect</t>
  </si>
  <si>
    <t>CommunityUse</t>
  </si>
  <si>
    <t>Utility Essentials</t>
  </si>
  <si>
    <t>UtilityDirect (UD)</t>
  </si>
  <si>
    <t>ConserveDirect (CSD)</t>
  </si>
  <si>
    <t>MDM (TEMDM)</t>
  </si>
  <si>
    <t>Tech Essentials - Incident (ITD)</t>
  </si>
  <si>
    <t>Connect EPS</t>
  </si>
  <si>
    <t>0 - 499</t>
  </si>
  <si>
    <t>500 - 1199</t>
  </si>
  <si>
    <t>1200 - 2999</t>
  </si>
  <si>
    <t>3000 - 4999</t>
  </si>
  <si>
    <t>5000 - 7499</t>
  </si>
  <si>
    <t>7500 - 9999</t>
  </si>
  <si>
    <t>10000 -14999</t>
  </si>
  <si>
    <t>15000 - 19999</t>
  </si>
  <si>
    <t>20000 - 24999</t>
  </si>
  <si>
    <t>25000 - 29999</t>
  </si>
  <si>
    <t>30000 - 39999</t>
  </si>
  <si>
    <t>40000 - 49999</t>
  </si>
  <si>
    <t>50000 - 59999</t>
  </si>
  <si>
    <t>60000 - 69999</t>
  </si>
  <si>
    <t>70000 - 79999</t>
  </si>
  <si>
    <t>80000 - 89999</t>
  </si>
  <si>
    <t>90000 - 99999</t>
  </si>
  <si>
    <t>CUSTOM</t>
  </si>
  <si>
    <t>College, University, Community College, HE w/ House, Private Board</t>
  </si>
  <si>
    <t>Utility Essentials (UTES)</t>
  </si>
  <si>
    <t>0 - 100K</t>
  </si>
  <si>
    <t>100K - 240K</t>
  </si>
  <si>
    <t>240K - 600K</t>
  </si>
  <si>
    <t>600K - 875K</t>
  </si>
  <si>
    <t>875K - 1M</t>
  </si>
  <si>
    <t>1M - 1.4M</t>
  </si>
  <si>
    <t>1.4M - 2.1M</t>
  </si>
  <si>
    <t>2.1M - 2.8M</t>
  </si>
  <si>
    <t>2.8M - 3.5M</t>
  </si>
  <si>
    <t>3.5M - 4.2M</t>
  </si>
  <si>
    <t>Greater than 40,000</t>
  </si>
  <si>
    <t>Private Schools (Non Boarding)</t>
  </si>
  <si>
    <t>Sq Footage</t>
  </si>
  <si>
    <t xml:space="preserve">MaintenanceDirect Pro QS </t>
  </si>
  <si>
    <t>Estimate</t>
  </si>
  <si>
    <t>&gt;10000</t>
  </si>
  <si>
    <t>USE K12 PRICING</t>
  </si>
  <si>
    <t>Other - Per User Pricing</t>
  </si>
  <si>
    <t>Price Per user</t>
  </si>
  <si>
    <t>Education Price Book | Energy</t>
  </si>
  <si>
    <t>Energy Manager | Base Solution &amp; Add-Ons</t>
  </si>
  <si>
    <t>Base</t>
  </si>
  <si>
    <t>Dashboard</t>
  </si>
  <si>
    <t>Utility Bill</t>
  </si>
  <si>
    <t>Utility Bill Population -</t>
  </si>
  <si>
    <r>
      <t xml:space="preserve">Population - UBP </t>
    </r>
    <r>
      <rPr>
        <b/>
        <vertAlign val="superscript"/>
        <sz val="8"/>
        <color rgb="FFFFFFFF"/>
        <rFont val="Arial"/>
        <family val="2"/>
      </rPr>
      <t>(3)</t>
    </r>
  </si>
  <si>
    <r>
      <t xml:space="preserve">&amp; Management - UBPM </t>
    </r>
    <r>
      <rPr>
        <b/>
        <vertAlign val="superscript"/>
        <sz val="8"/>
        <color rgb="FFFFFFFF"/>
        <rFont val="Arial"/>
        <family val="2"/>
      </rPr>
      <t>(3)</t>
    </r>
  </si>
  <si>
    <t>&amp; Management - UBPM</t>
  </si>
  <si>
    <t>ENMGR-PDB</t>
  </si>
  <si>
    <t>(Annual per School /</t>
  </si>
  <si>
    <r>
      <t xml:space="preserve">UBP Modular Building </t>
    </r>
    <r>
      <rPr>
        <b/>
        <vertAlign val="superscript"/>
        <sz val="8"/>
        <color rgb="FFFFFFFF"/>
        <rFont val="Arial"/>
        <family val="2"/>
      </rPr>
      <t>(4)</t>
    </r>
  </si>
  <si>
    <r>
      <t xml:space="preserve">Modular Building </t>
    </r>
    <r>
      <rPr>
        <b/>
        <vertAlign val="superscript"/>
        <sz val="8"/>
        <color rgb="FFFFFFFF"/>
        <rFont val="Arial"/>
        <family val="2"/>
      </rPr>
      <t>(4)</t>
    </r>
  </si>
  <si>
    <r>
      <t xml:space="preserve">Active Accounts </t>
    </r>
    <r>
      <rPr>
        <b/>
        <u val="singleAccounting"/>
        <vertAlign val="superscript"/>
        <sz val="8"/>
        <color rgb="FFFFFFFF"/>
        <rFont val="Arial"/>
        <family val="2"/>
      </rPr>
      <t>(1)</t>
    </r>
  </si>
  <si>
    <t>ENMGR</t>
  </si>
  <si>
    <r>
      <t xml:space="preserve">Public Dashboard </t>
    </r>
    <r>
      <rPr>
        <b/>
        <vertAlign val="superscript"/>
        <sz val="8"/>
        <color rgb="FFFFFFFF"/>
        <rFont val="Arial"/>
        <family val="2"/>
      </rPr>
      <t>(2)</t>
    </r>
  </si>
  <si>
    <t>Block Account Pricing)</t>
  </si>
  <si>
    <t>(Annual per Account)</t>
  </si>
  <si>
    <t>Education by Accounts</t>
  </si>
  <si>
    <t>&gt; 2,000</t>
  </si>
  <si>
    <t>(1) 1 Account = 1 Utility Bill or 1 Sub-Meter or 1 Virtual Meter</t>
  </si>
  <si>
    <t>(2) Public Dashboards are only available with UBPM or Self Perform Energy Manager, not with UBP</t>
  </si>
  <si>
    <t>Energy Manager</t>
  </si>
  <si>
    <t>Interval Data Recording Ongoing Management (2)</t>
  </si>
  <si>
    <t>Core - Migration</t>
  </si>
  <si>
    <t>Population - Migration</t>
  </si>
  <si>
    <t>ENMGR-PBB</t>
  </si>
  <si>
    <t>Professional - Migration</t>
  </si>
  <si>
    <t>ENMGR-UBP-UTTX</t>
  </si>
  <si>
    <t>ENMGR-STD</t>
  </si>
  <si>
    <t>ENMGR-Pro</t>
  </si>
  <si>
    <t>Public Billboard</t>
  </si>
  <si>
    <t>Optional Services</t>
  </si>
  <si>
    <t>Historical Utility Bill Population</t>
  </si>
  <si>
    <t>ENMGR-CAS</t>
  </si>
  <si>
    <t>ENMGR-UBIS</t>
  </si>
  <si>
    <r>
      <t xml:space="preserve">HUBP </t>
    </r>
    <r>
      <rPr>
        <b/>
        <vertAlign val="superscript"/>
        <sz val="10"/>
        <color rgb="FFFFFFFF"/>
        <rFont val="Arial"/>
        <family val="2"/>
      </rPr>
      <t>(1)</t>
    </r>
  </si>
  <si>
    <t>Cost</t>
  </si>
  <si>
    <t>Population - UBP (1)</t>
  </si>
  <si>
    <t>&amp; Management - UBPM (1)</t>
  </si>
  <si>
    <t>(per Account per</t>
  </si>
  <si>
    <t>Avoidance Setup</t>
  </si>
  <si>
    <t>Import Setup</t>
  </si>
  <si>
    <t>Annual per Active Account</t>
  </si>
  <si>
    <r>
      <t xml:space="preserve">Active Accounts </t>
    </r>
    <r>
      <rPr>
        <b/>
        <u val="singleAccounting"/>
        <vertAlign val="superscript"/>
        <sz val="10"/>
        <color rgb="FFFFFFFF"/>
        <rFont val="Arial"/>
        <family val="2"/>
      </rPr>
      <t>(1)</t>
    </r>
  </si>
  <si>
    <t>Historical Year)</t>
  </si>
  <si>
    <t>(per Facility)</t>
  </si>
  <si>
    <t>(per File)</t>
  </si>
  <si>
    <t>Block Account Pricing</t>
  </si>
  <si>
    <t>One-Time Services</t>
  </si>
  <si>
    <t>All EDU</t>
  </si>
  <si>
    <t>&gt; 1,000</t>
  </si>
  <si>
    <t>(2) Streetlight Accounts cannot be combined for pricing for Historical Bill Entry or Bill Processing (Setup &amp; Annual); Streetlight Accounts can be combined for pricing for EM Self Service customers as 1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</si>
</sst>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quot;$&quot;#,##0;[Red]&quot;$&quot;#,##0"/>
    <numFmt numFmtId="165" formatCode="&quot;$&quot;#,##0.00"/>
    <numFmt numFmtId="166" formatCode="&quot;$&quot;#,##0"/>
    <numFmt numFmtId="167" formatCode="_(&quot;$&quot;* #,##0_);_(&quot;$&quot;* \(#,##0\);_(&quot;$&quot;* &quot;-&quot;??_);_(@_)"/>
    <numFmt numFmtId="168" formatCode="#,##0_);\(#,##0\);@_)"/>
    <numFmt numFmtId="169" formatCode="_(* #,##0_);_(* \(#,##0\);_(* &quot;-&quot;??_);_(@_)"/>
  </numFmts>
  <fonts count="48">
    <font>
      <sz val="10"/>
      <name val="Arial"/>
    </font>
    <font>
      <sz val="12"/>
      <color theme="1"/>
      <name val="Calibri"/>
      <family val="2"/>
      <scheme val="minor"/>
    </font>
    <font>
      <sz val="12"/>
      <color theme="1"/>
      <name val="Calibri"/>
      <family val="2"/>
      <scheme val="minor"/>
    </font>
    <font>
      <sz val="12"/>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font>
    <font>
      <u val="singleAccounting"/>
      <sz val="8"/>
      <name val="Arial"/>
      <family val="2"/>
    </font>
    <font>
      <sz val="8"/>
      <name val="Arial"/>
      <family val="2"/>
    </font>
    <font>
      <i/>
      <sz val="8"/>
      <name val="Arial"/>
      <family val="2"/>
    </font>
    <font>
      <b/>
      <sz val="8"/>
      <color rgb="FFFFFFFF"/>
      <name val="Arial"/>
      <family val="2"/>
    </font>
    <font>
      <b/>
      <u val="singleAccounting"/>
      <sz val="8"/>
      <color rgb="FFFFFFFF"/>
      <name val="Arial"/>
      <family val="2"/>
    </font>
    <font>
      <b/>
      <sz val="14"/>
      <color theme="8"/>
      <name val="Arial"/>
      <family val="2"/>
    </font>
    <font>
      <b/>
      <sz val="12"/>
      <color theme="8"/>
      <name val="Arial"/>
      <family val="2"/>
    </font>
    <font>
      <b/>
      <i/>
      <sz val="8"/>
      <color rgb="FFFFFFFF"/>
      <name val="Arial"/>
      <family val="2"/>
    </font>
    <font>
      <b/>
      <u val="singleAccounting"/>
      <sz val="10"/>
      <color rgb="FFFFFFFF"/>
      <name val="Arial"/>
      <family val="2"/>
    </font>
    <font>
      <u val="singleAccounting"/>
      <sz val="10"/>
      <color rgb="FFFFFFFF"/>
      <name val="Arial"/>
      <family val="2"/>
    </font>
    <font>
      <b/>
      <vertAlign val="superscript"/>
      <sz val="8"/>
      <color rgb="FFFFFFFF"/>
      <name val="Arial"/>
      <family val="2"/>
    </font>
    <font>
      <b/>
      <u val="singleAccounting"/>
      <vertAlign val="superscript"/>
      <sz val="8"/>
      <color rgb="FFFFFFFF"/>
      <name val="Arial"/>
      <family val="2"/>
    </font>
    <font>
      <sz val="10"/>
      <name val="Arial"/>
      <family val="2"/>
    </font>
    <font>
      <b/>
      <i/>
      <sz val="10"/>
      <color indexed="10"/>
      <name val="Arial"/>
      <family val="2"/>
    </font>
    <font>
      <b/>
      <sz val="10"/>
      <name val="Arial"/>
      <family val="2"/>
    </font>
    <font>
      <b/>
      <i/>
      <sz val="10"/>
      <color rgb="FFFF0000"/>
      <name val="Arial"/>
      <family val="2"/>
    </font>
    <font>
      <b/>
      <sz val="12"/>
      <name val="Arial"/>
      <family val="2"/>
    </font>
    <font>
      <sz val="10"/>
      <color theme="0"/>
      <name val="Arial"/>
      <family val="2"/>
    </font>
    <font>
      <sz val="10"/>
      <name val="Arial"/>
      <family val="2"/>
    </font>
    <font>
      <i/>
      <sz val="10"/>
      <name val="Arial"/>
      <family val="2"/>
    </font>
    <font>
      <b/>
      <sz val="20"/>
      <name val="Arial"/>
      <family val="2"/>
    </font>
    <font>
      <b/>
      <sz val="10"/>
      <color theme="8"/>
      <name val="Arial"/>
      <family val="2"/>
    </font>
    <font>
      <u val="singleAccounting"/>
      <sz val="10"/>
      <name val="Arial"/>
      <family val="2"/>
    </font>
    <font>
      <b/>
      <sz val="10"/>
      <color rgb="FFFFFFFF"/>
      <name val="Arial"/>
      <family val="2"/>
    </font>
    <font>
      <b/>
      <sz val="10"/>
      <color rgb="FFC00000"/>
      <name val="Arial"/>
      <family val="2"/>
    </font>
    <font>
      <sz val="10"/>
      <color rgb="FFFF0000"/>
      <name val="Arial"/>
      <family val="2"/>
    </font>
    <font>
      <b/>
      <vertAlign val="superscript"/>
      <sz val="10"/>
      <color rgb="FFFFFFFF"/>
      <name val="Arial"/>
      <family val="2"/>
    </font>
    <font>
      <sz val="10"/>
      <color theme="1"/>
      <name val="Calibri"/>
      <family val="2"/>
      <scheme val="minor"/>
    </font>
    <font>
      <i/>
      <sz val="10"/>
      <color theme="1"/>
      <name val="Calibri"/>
      <family val="2"/>
      <scheme val="minor"/>
    </font>
    <font>
      <b/>
      <i/>
      <sz val="10"/>
      <color rgb="FFFFFFFF"/>
      <name val="Arial"/>
      <family val="2"/>
    </font>
    <font>
      <b/>
      <u/>
      <sz val="10"/>
      <color rgb="FFFFFFFF"/>
      <name val="Arial"/>
      <family val="2"/>
    </font>
    <font>
      <b/>
      <u val="singleAccounting"/>
      <vertAlign val="superscript"/>
      <sz val="10"/>
      <color rgb="FFFFFFFF"/>
      <name val="Arial"/>
      <family val="2"/>
    </font>
    <font>
      <sz val="10"/>
      <color theme="0" tint="-0.14999847407452621"/>
      <name val="Arial"/>
      <family val="2"/>
    </font>
    <font>
      <sz val="10"/>
      <color rgb="FF000000"/>
      <name val="Arial"/>
      <family val="2"/>
    </font>
    <font>
      <sz val="10"/>
      <color rgb="FFC00000"/>
      <name val="Arial"/>
      <family val="2"/>
    </font>
    <font>
      <sz val="10"/>
      <color rgb="FFFFFFFF"/>
      <name val="Arial"/>
      <family val="2"/>
    </font>
    <font>
      <vertAlign val="superscript"/>
      <sz val="10"/>
      <color theme="1"/>
      <name val="Arial"/>
      <family val="2"/>
    </font>
    <font>
      <b/>
      <sz val="18"/>
      <color theme="8"/>
      <name val="Arial"/>
      <family val="2"/>
    </font>
  </fonts>
  <fills count="29">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4D9AC4"/>
        <bgColor indexed="64"/>
      </patternFill>
    </fill>
    <fill>
      <patternFill patternType="solid">
        <fgColor rgb="FFC00000"/>
        <bgColor indexed="64"/>
      </patternFill>
    </fill>
    <fill>
      <patternFill patternType="solid">
        <fgColor rgb="FFFF5D38"/>
        <bgColor indexed="64"/>
      </patternFill>
    </fill>
    <fill>
      <patternFill patternType="solid">
        <fgColor theme="6" tint="-0.249977111117893"/>
        <bgColor indexed="64"/>
      </patternFill>
    </fill>
    <fill>
      <patternFill patternType="solid">
        <fgColor rgb="FFFFFF00"/>
        <bgColor indexed="64"/>
      </patternFill>
    </fill>
    <fill>
      <patternFill patternType="solid">
        <fgColor rgb="FF0070C0"/>
        <bgColor indexed="64"/>
      </patternFill>
    </fill>
    <fill>
      <patternFill patternType="solid">
        <fgColor indexed="13"/>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7" tint="-0.24994659260841701"/>
        <bgColor indexed="64"/>
      </patternFill>
    </fill>
    <fill>
      <patternFill patternType="solid">
        <fgColor theme="6"/>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FF0000"/>
        <bgColor indexed="64"/>
      </patternFill>
    </fill>
    <fill>
      <patternFill patternType="solid">
        <fgColor rgb="FFF2F2F2"/>
        <bgColor indexed="64"/>
      </patternFill>
    </fill>
    <fill>
      <patternFill patternType="solid">
        <fgColor theme="5" tint="0.59999389629810485"/>
        <bgColor indexed="64"/>
      </patternFill>
    </fill>
  </fills>
  <borders count="29">
    <border>
      <left/>
      <right/>
      <top/>
      <bottom/>
      <diagonal/>
    </border>
    <border>
      <left/>
      <right/>
      <top/>
      <bottom style="medium">
        <color theme="8"/>
      </bottom>
      <diagonal/>
    </border>
    <border>
      <left/>
      <right/>
      <top style="thin">
        <color theme="3"/>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23">
    <xf numFmtId="0" fontId="0" fillId="0" borderId="0"/>
    <xf numFmtId="0" fontId="8" fillId="0" borderId="0"/>
    <xf numFmtId="0" fontId="8" fillId="0" borderId="0"/>
    <xf numFmtId="0" fontId="9" fillId="0" borderId="0"/>
    <xf numFmtId="0" fontId="8" fillId="0" borderId="0"/>
    <xf numFmtId="0" fontId="8" fillId="0" borderId="0"/>
    <xf numFmtId="0" fontId="7" fillId="0" borderId="0"/>
    <xf numFmtId="0" fontId="6"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4" fontId="22" fillId="0" borderId="0" applyFont="0" applyFill="0" applyBorder="0" applyAlignment="0" applyProtection="0"/>
    <xf numFmtId="43" fontId="28" fillId="0" borderId="0" applyFont="0" applyFill="0" applyBorder="0" applyAlignment="0" applyProtection="0"/>
    <xf numFmtId="0" fontId="3" fillId="0" borderId="0"/>
    <xf numFmtId="44" fontId="3" fillId="0" borderId="0" applyFont="0" applyFill="0" applyBorder="0" applyAlignment="0" applyProtection="0"/>
    <xf numFmtId="44" fontId="5" fillId="0" borderId="0" applyFont="0" applyFill="0" applyBorder="0" applyAlignment="0" applyProtection="0"/>
    <xf numFmtId="0" fontId="2" fillId="0" borderId="0"/>
    <xf numFmtId="44" fontId="2" fillId="0" borderId="0" applyFont="0" applyFill="0" applyBorder="0" applyAlignment="0" applyProtection="0"/>
    <xf numFmtId="9" fontId="7" fillId="0" borderId="0" applyFont="0" applyFill="0" applyBorder="0" applyAlignment="0" applyProtection="0"/>
    <xf numFmtId="0" fontId="1" fillId="0" borderId="0"/>
    <xf numFmtId="44" fontId="1" fillId="0" borderId="0" applyFont="0" applyFill="0" applyBorder="0" applyAlignment="0" applyProtection="0"/>
  </cellStyleXfs>
  <cellXfs count="390">
    <xf numFmtId="0" fontId="0" fillId="0" borderId="0" xfId="0"/>
    <xf numFmtId="0" fontId="11" fillId="0" borderId="0" xfId="0" applyFont="1"/>
    <xf numFmtId="169" fontId="11" fillId="0" borderId="0" xfId="0" applyNumberFormat="1" applyFont="1"/>
    <xf numFmtId="0" fontId="14" fillId="2" borderId="0" xfId="0" applyFont="1" applyFill="1" applyAlignment="1">
      <alignment horizontal="centerContinuous"/>
    </xf>
    <xf numFmtId="0" fontId="13" fillId="2" borderId="0" xfId="0" applyFont="1" applyFill="1" applyAlignment="1">
      <alignment horizontal="center"/>
    </xf>
    <xf numFmtId="0" fontId="11" fillId="0" borderId="1" xfId="0" applyFont="1" applyBorder="1"/>
    <xf numFmtId="168" fontId="12" fillId="0" borderId="0" xfId="0" applyNumberFormat="1" applyFont="1" applyAlignment="1">
      <alignment horizontal="right"/>
    </xf>
    <xf numFmtId="167" fontId="11" fillId="0" borderId="0" xfId="0" applyNumberFormat="1" applyFont="1"/>
    <xf numFmtId="37" fontId="7" fillId="0" borderId="0" xfId="9" applyNumberFormat="1" applyFont="1" applyFill="1" applyBorder="1" applyAlignment="1">
      <alignment horizontal="center" vertical="center"/>
    </xf>
    <xf numFmtId="37" fontId="18" fillId="2" borderId="0" xfId="9" applyNumberFormat="1" applyFont="1" applyFill="1" applyBorder="1" applyAlignment="1">
      <alignment horizontal="centerContinuous" vertical="center"/>
    </xf>
    <xf numFmtId="37" fontId="19" fillId="2" borderId="0" xfId="9" applyNumberFormat="1" applyFont="1" applyFill="1" applyBorder="1" applyAlignment="1">
      <alignment horizontal="centerContinuous" vertical="center"/>
    </xf>
    <xf numFmtId="0" fontId="4" fillId="0" borderId="0" xfId="8" applyFont="1"/>
    <xf numFmtId="0" fontId="7" fillId="0" borderId="0" xfId="0" applyFont="1"/>
    <xf numFmtId="0" fontId="11" fillId="0" borderId="0" xfId="6" applyFont="1"/>
    <xf numFmtId="0" fontId="11" fillId="0" borderId="2" xfId="6" applyFont="1" applyBorder="1"/>
    <xf numFmtId="0" fontId="12" fillId="0" borderId="0" xfId="6" applyFont="1"/>
    <xf numFmtId="168" fontId="11" fillId="0" borderId="0" xfId="6" applyNumberFormat="1" applyFont="1"/>
    <xf numFmtId="0" fontId="7" fillId="0" borderId="0" xfId="6"/>
    <xf numFmtId="0" fontId="11" fillId="0" borderId="1" xfId="6" applyFont="1" applyBorder="1"/>
    <xf numFmtId="0" fontId="16" fillId="0" borderId="1" xfId="6" applyFont="1" applyBorder="1"/>
    <xf numFmtId="0" fontId="10" fillId="0" borderId="0" xfId="6" applyFont="1" applyAlignment="1">
      <alignment horizontal="centerContinuous"/>
    </xf>
    <xf numFmtId="0" fontId="11" fillId="0" borderId="0" xfId="6" applyFont="1" applyAlignment="1">
      <alignment horizontal="center"/>
    </xf>
    <xf numFmtId="0" fontId="13" fillId="2" borderId="0" xfId="6" applyFont="1" applyFill="1" applyAlignment="1">
      <alignment horizontal="center"/>
    </xf>
    <xf numFmtId="0" fontId="13" fillId="0" borderId="0" xfId="6" applyFont="1"/>
    <xf numFmtId="0" fontId="14" fillId="2" borderId="0" xfId="6" applyFont="1" applyFill="1" applyAlignment="1">
      <alignment horizontal="centerContinuous"/>
    </xf>
    <xf numFmtId="0" fontId="15" fillId="0" borderId="0" xfId="6" applyFont="1"/>
    <xf numFmtId="0" fontId="17" fillId="2" borderId="0" xfId="6" applyFont="1" applyFill="1"/>
    <xf numFmtId="0" fontId="13" fillId="2" borderId="0" xfId="6" applyFont="1" applyFill="1"/>
    <xf numFmtId="167" fontId="11" fillId="0" borderId="0" xfId="6" applyNumberFormat="1" applyFont="1"/>
    <xf numFmtId="169" fontId="11" fillId="0" borderId="0" xfId="6" applyNumberFormat="1" applyFont="1"/>
    <xf numFmtId="0" fontId="11" fillId="0" borderId="0" xfId="6" applyFont="1" applyAlignment="1">
      <alignment horizontal="right"/>
    </xf>
    <xf numFmtId="0" fontId="11" fillId="0" borderId="0" xfId="6" quotePrefix="1" applyFont="1" applyAlignment="1">
      <alignment horizontal="right"/>
    </xf>
    <xf numFmtId="168" fontId="12" fillId="0" borderId="0" xfId="6" applyNumberFormat="1" applyFont="1" applyAlignment="1">
      <alignment horizontal="right"/>
    </xf>
    <xf numFmtId="0" fontId="25" fillId="11" borderId="4" xfId="0" applyFont="1" applyFill="1" applyBorder="1" applyAlignment="1">
      <alignment horizontal="center"/>
    </xf>
    <xf numFmtId="0" fontId="23" fillId="11" borderId="13" xfId="0" applyFont="1" applyFill="1" applyBorder="1" applyAlignment="1">
      <alignment horizontal="center" wrapText="1"/>
    </xf>
    <xf numFmtId="0" fontId="25" fillId="11" borderId="7" xfId="0" applyFont="1" applyFill="1" applyBorder="1" applyAlignment="1">
      <alignment horizontal="center" wrapText="1"/>
    </xf>
    <xf numFmtId="0" fontId="23" fillId="0" borderId="0" xfId="0" applyFont="1" applyAlignment="1">
      <alignment horizontal="center"/>
    </xf>
    <xf numFmtId="0" fontId="7" fillId="0" borderId="0" xfId="0" applyFont="1" applyAlignment="1">
      <alignment horizontal="center"/>
    </xf>
    <xf numFmtId="167" fontId="7" fillId="0" borderId="0" xfId="13" applyNumberFormat="1" applyFont="1" applyFill="1" applyBorder="1" applyAlignment="1">
      <alignment horizontal="center"/>
    </xf>
    <xf numFmtId="0" fontId="14" fillId="2" borderId="0" xfId="6" applyFont="1" applyFill="1" applyAlignment="1">
      <alignment horizontal="center"/>
    </xf>
    <xf numFmtId="0" fontId="13" fillId="2" borderId="0" xfId="6" applyFont="1" applyFill="1" applyAlignment="1">
      <alignment horizontal="centerContinuous"/>
    </xf>
    <xf numFmtId="37" fontId="7" fillId="27" borderId="0" xfId="9" applyNumberFormat="1" applyFont="1" applyFill="1" applyBorder="1" applyAlignment="1">
      <alignment horizontal="center" vertical="center"/>
    </xf>
    <xf numFmtId="0" fontId="4" fillId="27" borderId="0" xfId="8" applyFont="1" applyFill="1"/>
    <xf numFmtId="0" fontId="27" fillId="0" borderId="0" xfId="0" applyFont="1" applyAlignment="1">
      <alignment wrapText="1"/>
    </xf>
    <xf numFmtId="0" fontId="26" fillId="0" borderId="0" xfId="6" applyFont="1"/>
    <xf numFmtId="0" fontId="26" fillId="0" borderId="7" xfId="6" applyFont="1" applyBorder="1" applyAlignment="1">
      <alignment horizontal="center"/>
    </xf>
    <xf numFmtId="9" fontId="26" fillId="0" borderId="7" xfId="6" applyNumberFormat="1" applyFont="1" applyBorder="1" applyAlignment="1">
      <alignment horizontal="center"/>
    </xf>
    <xf numFmtId="0" fontId="7" fillId="0" borderId="28" xfId="6" applyBorder="1"/>
    <xf numFmtId="0" fontId="7" fillId="0" borderId="19" xfId="6" applyBorder="1"/>
    <xf numFmtId="0" fontId="7" fillId="0" borderId="12" xfId="6" applyBorder="1"/>
    <xf numFmtId="0" fontId="7" fillId="0" borderId="9" xfId="6" applyBorder="1"/>
    <xf numFmtId="0" fontId="18" fillId="2" borderId="0" xfId="21" applyFont="1" applyFill="1" applyAlignment="1">
      <alignment horizontal="centerContinuous" vertical="center"/>
    </xf>
    <xf numFmtId="167" fontId="29" fillId="0" borderId="0" xfId="22" applyNumberFormat="1" applyFont="1" applyAlignment="1">
      <alignment horizontal="right"/>
    </xf>
    <xf numFmtId="0" fontId="18" fillId="2" borderId="0" xfId="21" applyFont="1" applyFill="1" applyAlignment="1">
      <alignment vertical="center"/>
    </xf>
    <xf numFmtId="0" fontId="24" fillId="0" borderId="0" xfId="0" applyFont="1"/>
    <xf numFmtId="0" fontId="32" fillId="0" borderId="0" xfId="0" applyFont="1" applyAlignment="1">
      <alignment horizontal="centerContinuous"/>
    </xf>
    <xf numFmtId="0" fontId="33" fillId="2" borderId="0" xfId="0" applyFont="1" applyFill="1"/>
    <xf numFmtId="0" fontId="33" fillId="0" borderId="0" xfId="0" applyFont="1"/>
    <xf numFmtId="0" fontId="18" fillId="2" borderId="0" xfId="0" applyFont="1" applyFill="1" applyAlignment="1">
      <alignment horizontal="centerContinuous"/>
    </xf>
    <xf numFmtId="0" fontId="33" fillId="2" borderId="0" xfId="0" applyFont="1" applyFill="1" applyAlignment="1">
      <alignment horizontal="center" wrapText="1"/>
    </xf>
    <xf numFmtId="0" fontId="33" fillId="2" borderId="0" xfId="0" applyFont="1" applyFill="1" applyAlignment="1">
      <alignment horizontal="center"/>
    </xf>
    <xf numFmtId="0" fontId="33" fillId="2" borderId="0" xfId="0" applyFont="1" applyFill="1" applyAlignment="1">
      <alignment horizontal="center" vertical="center" wrapText="1"/>
    </xf>
    <xf numFmtId="0" fontId="31" fillId="0" borderId="1" xfId="0" applyFont="1" applyBorder="1"/>
    <xf numFmtId="0" fontId="7" fillId="0" borderId="1" xfId="0" applyFont="1" applyBorder="1"/>
    <xf numFmtId="0" fontId="34" fillId="0" borderId="1" xfId="0" applyFont="1" applyBorder="1"/>
    <xf numFmtId="168" fontId="7" fillId="0" borderId="0" xfId="0" applyNumberFormat="1" applyFont="1"/>
    <xf numFmtId="168" fontId="7" fillId="0" borderId="0" xfId="0" quotePrefix="1" applyNumberFormat="1" applyFont="1" applyAlignment="1">
      <alignment horizontal="right"/>
    </xf>
    <xf numFmtId="167" fontId="7" fillId="0" borderId="0" xfId="0" applyNumberFormat="1" applyFont="1"/>
    <xf numFmtId="169" fontId="7" fillId="0" borderId="0" xfId="0" applyNumberFormat="1" applyFont="1"/>
    <xf numFmtId="169" fontId="29" fillId="0" borderId="0" xfId="0" applyNumberFormat="1" applyFont="1"/>
    <xf numFmtId="0" fontId="7" fillId="0" borderId="0" xfId="0" applyFont="1" applyAlignment="1">
      <alignment horizontal="right"/>
    </xf>
    <xf numFmtId="0" fontId="7" fillId="0" borderId="0" xfId="0" quotePrefix="1" applyFont="1" applyAlignment="1">
      <alignment horizontal="right"/>
    </xf>
    <xf numFmtId="168" fontId="29" fillId="0" borderId="0" xfId="0" applyNumberFormat="1" applyFont="1" applyAlignment="1">
      <alignment horizontal="right"/>
    </xf>
    <xf numFmtId="0" fontId="7" fillId="0" borderId="2" xfId="0" applyFont="1" applyBorder="1"/>
    <xf numFmtId="0" fontId="35" fillId="0" borderId="2" xfId="0" applyFont="1" applyBorder="1"/>
    <xf numFmtId="0" fontId="29" fillId="0" borderId="0" xfId="0" applyFont="1"/>
    <xf numFmtId="0" fontId="31" fillId="0" borderId="0" xfId="0" applyFont="1"/>
    <xf numFmtId="165" fontId="32" fillId="0" borderId="0" xfId="0" applyNumberFormat="1" applyFont="1" applyAlignment="1">
      <alignment horizontal="centerContinuous"/>
    </xf>
    <xf numFmtId="165" fontId="18" fillId="2" borderId="0" xfId="0" applyNumberFormat="1" applyFont="1" applyFill="1" applyAlignment="1">
      <alignment horizontal="centerContinuous"/>
    </xf>
    <xf numFmtId="165" fontId="7" fillId="0" borderId="0" xfId="0" applyNumberFormat="1" applyFont="1"/>
    <xf numFmtId="0" fontId="18" fillId="0" borderId="0" xfId="0" applyFont="1" applyAlignment="1">
      <alignment horizontal="centerContinuous"/>
    </xf>
    <xf numFmtId="165" fontId="33" fillId="2" borderId="0" xfId="0" applyNumberFormat="1" applyFont="1" applyFill="1" applyAlignment="1">
      <alignment horizontal="center"/>
    </xf>
    <xf numFmtId="165" fontId="33" fillId="2" borderId="0" xfId="0" applyNumberFormat="1" applyFont="1" applyFill="1" applyAlignment="1">
      <alignment horizontal="centerContinuous"/>
    </xf>
    <xf numFmtId="165" fontId="7" fillId="0" borderId="0" xfId="0" applyNumberFormat="1" applyFont="1" applyAlignment="1">
      <alignment horizontal="center"/>
    </xf>
    <xf numFmtId="165" fontId="33" fillId="2" borderId="0" xfId="0" applyNumberFormat="1" applyFont="1" applyFill="1" applyAlignment="1">
      <alignment horizontal="centerContinuous" wrapText="1"/>
    </xf>
    <xf numFmtId="165" fontId="33" fillId="2" borderId="0" xfId="0" applyNumberFormat="1" applyFont="1" applyFill="1" applyAlignment="1">
      <alignment horizontal="center" wrapText="1"/>
    </xf>
    <xf numFmtId="0" fontId="33" fillId="0" borderId="0" xfId="0" applyFont="1" applyAlignment="1">
      <alignment horizontal="center" wrapText="1"/>
    </xf>
    <xf numFmtId="165" fontId="33" fillId="2" borderId="0" xfId="0" quotePrefix="1" applyNumberFormat="1" applyFont="1" applyFill="1" applyAlignment="1">
      <alignment horizontal="center"/>
    </xf>
    <xf numFmtId="0" fontId="33" fillId="0" borderId="0" xfId="0" applyFont="1" applyAlignment="1">
      <alignment horizontal="centerContinuous"/>
    </xf>
    <xf numFmtId="0" fontId="33" fillId="2" borderId="0" xfId="0" applyFont="1" applyFill="1" applyAlignment="1">
      <alignment horizontal="centerContinuous"/>
    </xf>
    <xf numFmtId="165" fontId="18" fillId="2" borderId="0" xfId="0" applyNumberFormat="1" applyFont="1" applyFill="1" applyAlignment="1">
      <alignment horizontal="center"/>
    </xf>
    <xf numFmtId="0" fontId="33" fillId="0" borderId="0" xfId="0" applyFont="1" applyAlignment="1">
      <alignment horizontal="center"/>
    </xf>
    <xf numFmtId="165" fontId="7" fillId="0" borderId="1" xfId="0" applyNumberFormat="1" applyFont="1" applyBorder="1"/>
    <xf numFmtId="166" fontId="7" fillId="0" borderId="0" xfId="0" quotePrefix="1" applyNumberFormat="1" applyFont="1" applyAlignment="1">
      <alignment horizontal="right"/>
    </xf>
    <xf numFmtId="0" fontId="29" fillId="0" borderId="0" xfId="0" quotePrefix="1" applyFont="1" applyAlignment="1">
      <alignment horizontal="center"/>
    </xf>
    <xf numFmtId="0" fontId="31" fillId="0" borderId="0" xfId="21" applyFont="1" applyAlignment="1">
      <alignment horizontal="left" vertical="center"/>
    </xf>
    <xf numFmtId="0" fontId="37" fillId="0" borderId="0" xfId="21" applyFont="1"/>
    <xf numFmtId="167" fontId="7" fillId="0" borderId="0" xfId="22" applyNumberFormat="1" applyFont="1"/>
    <xf numFmtId="0" fontId="37" fillId="0" borderId="0" xfId="21" applyFont="1" applyAlignment="1">
      <alignment horizontal="right"/>
    </xf>
    <xf numFmtId="0" fontId="38" fillId="0" borderId="0" xfId="21" applyFont="1" applyAlignment="1">
      <alignment horizontal="right"/>
    </xf>
    <xf numFmtId="6" fontId="37" fillId="0" borderId="0" xfId="21" applyNumberFormat="1" applyFont="1"/>
    <xf numFmtId="0" fontId="18" fillId="4" borderId="0" xfId="0" applyFont="1" applyFill="1" applyAlignment="1">
      <alignment horizontal="center" vertical="center"/>
    </xf>
    <xf numFmtId="0" fontId="18" fillId="2" borderId="0" xfId="0" applyFont="1" applyFill="1" applyAlignment="1">
      <alignment horizontal="center"/>
    </xf>
    <xf numFmtId="0" fontId="31" fillId="0" borderId="14" xfId="0" applyFont="1" applyBorder="1"/>
    <xf numFmtId="0" fontId="7" fillId="0" borderId="14" xfId="0" applyFont="1" applyBorder="1"/>
    <xf numFmtId="169" fontId="7" fillId="0" borderId="0" xfId="14" applyNumberFormat="1" applyFont="1" applyAlignment="1">
      <alignment horizontal="right"/>
    </xf>
    <xf numFmtId="169" fontId="7" fillId="0" borderId="0" xfId="14" quotePrefix="1" applyNumberFormat="1" applyFont="1" applyAlignment="1">
      <alignment horizontal="right"/>
    </xf>
    <xf numFmtId="167" fontId="29" fillId="0" borderId="0" xfId="0" applyNumberFormat="1" applyFont="1" applyAlignment="1">
      <alignment horizontal="right"/>
    </xf>
    <xf numFmtId="167" fontId="7" fillId="0" borderId="14" xfId="0" applyNumberFormat="1" applyFont="1" applyBorder="1"/>
    <xf numFmtId="168" fontId="7" fillId="0" borderId="0" xfId="0" applyNumberFormat="1" applyFont="1" applyAlignment="1">
      <alignment horizontal="right"/>
    </xf>
    <xf numFmtId="0" fontId="29" fillId="0" borderId="0" xfId="0" applyFont="1" applyAlignment="1">
      <alignment horizontal="right"/>
    </xf>
    <xf numFmtId="0" fontId="39" fillId="2" borderId="0" xfId="0" applyFont="1" applyFill="1"/>
    <xf numFmtId="0" fontId="18" fillId="2" borderId="0" xfId="0" applyFont="1" applyFill="1" applyAlignment="1">
      <alignment horizontal="center" vertical="center"/>
    </xf>
    <xf numFmtId="0" fontId="33" fillId="2" borderId="0" xfId="0" applyFont="1" applyFill="1" applyAlignment="1">
      <alignment horizontal="center" vertical="top"/>
    </xf>
    <xf numFmtId="0" fontId="33" fillId="2" borderId="0" xfId="0" applyFont="1" applyFill="1" applyAlignment="1">
      <alignment horizontal="centerContinuous" vertical="center"/>
    </xf>
    <xf numFmtId="167" fontId="7" fillId="0" borderId="0" xfId="0" applyNumberFormat="1" applyFont="1" applyAlignment="1">
      <alignment horizontal="right"/>
    </xf>
    <xf numFmtId="169" fontId="29" fillId="0" borderId="0" xfId="0" applyNumberFormat="1" applyFont="1" applyAlignment="1">
      <alignment horizontal="right"/>
    </xf>
    <xf numFmtId="169" fontId="7" fillId="0" borderId="0" xfId="0" applyNumberFormat="1" applyFont="1" applyAlignment="1">
      <alignment horizontal="right"/>
    </xf>
    <xf numFmtId="0" fontId="31" fillId="0" borderId="1" xfId="6" applyFont="1" applyBorder="1"/>
    <xf numFmtId="0" fontId="7" fillId="0" borderId="1" xfId="6" applyBorder="1"/>
    <xf numFmtId="168" fontId="7" fillId="0" borderId="0" xfId="6" applyNumberFormat="1"/>
    <xf numFmtId="168" fontId="7" fillId="0" borderId="0" xfId="6" quotePrefix="1" applyNumberFormat="1" applyAlignment="1">
      <alignment horizontal="right"/>
    </xf>
    <xf numFmtId="167" fontId="7" fillId="0" borderId="0" xfId="6" applyNumberFormat="1"/>
    <xf numFmtId="169" fontId="7" fillId="0" borderId="0" xfId="6" applyNumberFormat="1"/>
    <xf numFmtId="0" fontId="7" fillId="0" borderId="0" xfId="6" applyAlignment="1">
      <alignment horizontal="right"/>
    </xf>
    <xf numFmtId="0" fontId="7" fillId="0" borderId="0" xfId="6" quotePrefix="1" applyAlignment="1">
      <alignment horizontal="right"/>
    </xf>
    <xf numFmtId="168" fontId="29" fillId="0" borderId="0" xfId="6" applyNumberFormat="1" applyFont="1" applyAlignment="1">
      <alignment horizontal="right"/>
    </xf>
    <xf numFmtId="0" fontId="33" fillId="2" borderId="0" xfId="0" applyFont="1" applyFill="1" applyAlignment="1">
      <alignment horizontal="center" vertical="center"/>
    </xf>
    <xf numFmtId="3" fontId="7" fillId="0" borderId="0" xfId="0" applyNumberFormat="1" applyFont="1"/>
    <xf numFmtId="168" fontId="42" fillId="0" borderId="0" xfId="0" applyNumberFormat="1" applyFont="1"/>
    <xf numFmtId="168" fontId="42" fillId="0" borderId="0" xfId="0" applyNumberFormat="1" applyFont="1" applyAlignment="1">
      <alignment horizontal="right"/>
    </xf>
    <xf numFmtId="0" fontId="42" fillId="0" borderId="0" xfId="0" applyFont="1"/>
    <xf numFmtId="0" fontId="31" fillId="0" borderId="0" xfId="6" applyFont="1"/>
    <xf numFmtId="0" fontId="32" fillId="0" borderId="0" xfId="6" applyFont="1" applyAlignment="1">
      <alignment horizontal="centerContinuous"/>
    </xf>
    <xf numFmtId="0" fontId="33" fillId="2" borderId="0" xfId="6" applyFont="1" applyFill="1" applyAlignment="1">
      <alignment horizontal="center"/>
    </xf>
    <xf numFmtId="0" fontId="33" fillId="0" borderId="0" xfId="6" applyFont="1"/>
    <xf numFmtId="0" fontId="18" fillId="2" borderId="0" xfId="6" applyFont="1" applyFill="1" applyAlignment="1">
      <alignment horizontal="centerContinuous"/>
    </xf>
    <xf numFmtId="0" fontId="18" fillId="4" borderId="0" xfId="6" applyFont="1" applyFill="1" applyAlignment="1">
      <alignment horizontal="centerContinuous"/>
    </xf>
    <xf numFmtId="0" fontId="7" fillId="0" borderId="0" xfId="6" applyAlignment="1">
      <alignment horizontal="center"/>
    </xf>
    <xf numFmtId="0" fontId="33" fillId="7" borderId="0" xfId="6" applyFont="1" applyFill="1" applyAlignment="1">
      <alignment horizontal="center"/>
    </xf>
    <xf numFmtId="0" fontId="33" fillId="6" borderId="0" xfId="6" applyFont="1" applyFill="1" applyAlignment="1">
      <alignment horizontal="center"/>
    </xf>
    <xf numFmtId="0" fontId="33" fillId="5" borderId="0" xfId="6" applyFont="1" applyFill="1" applyAlignment="1">
      <alignment horizontal="center"/>
    </xf>
    <xf numFmtId="0" fontId="33" fillId="4" borderId="0" xfId="6" applyFont="1" applyFill="1" applyAlignment="1">
      <alignment horizontal="center"/>
    </xf>
    <xf numFmtId="0" fontId="34" fillId="0" borderId="1" xfId="6" applyFont="1" applyBorder="1" applyAlignment="1">
      <alignment horizontal="center"/>
    </xf>
    <xf numFmtId="169" fontId="29" fillId="0" borderId="0" xfId="6" applyNumberFormat="1" applyFont="1" applyAlignment="1">
      <alignment horizontal="right"/>
    </xf>
    <xf numFmtId="0" fontId="24" fillId="0" borderId="1" xfId="6" applyFont="1" applyBorder="1" applyAlignment="1">
      <alignment horizontal="center"/>
    </xf>
    <xf numFmtId="0" fontId="7" fillId="0" borderId="2" xfId="6" applyBorder="1"/>
    <xf numFmtId="0" fontId="29" fillId="0" borderId="0" xfId="6" applyFont="1"/>
    <xf numFmtId="0" fontId="18" fillId="2" borderId="0" xfId="6" applyFont="1" applyFill="1" applyAlignment="1">
      <alignment horizontal="center"/>
    </xf>
    <xf numFmtId="0" fontId="18" fillId="2" borderId="0" xfId="6" applyFont="1" applyFill="1" applyAlignment="1">
      <alignment horizontal="centerContinuous" wrapText="1"/>
    </xf>
    <xf numFmtId="0" fontId="33" fillId="2" borderId="0" xfId="6" applyFont="1" applyFill="1" applyAlignment="1">
      <alignment wrapText="1"/>
    </xf>
    <xf numFmtId="0" fontId="18" fillId="2" borderId="0" xfId="6" applyFont="1" applyFill="1" applyAlignment="1">
      <alignment horizontal="center" wrapText="1"/>
    </xf>
    <xf numFmtId="0" fontId="33" fillId="2" borderId="0" xfId="6" applyFont="1" applyFill="1"/>
    <xf numFmtId="0" fontId="7" fillId="0" borderId="0" xfId="6" applyAlignment="1">
      <alignment horizontal="left" indent="1"/>
    </xf>
    <xf numFmtId="0" fontId="18" fillId="4" borderId="0" xfId="6" applyFont="1" applyFill="1" applyAlignment="1">
      <alignment horizontal="centerContinuous" wrapText="1"/>
    </xf>
    <xf numFmtId="0" fontId="18" fillId="6" borderId="0" xfId="6" applyFont="1" applyFill="1" applyAlignment="1">
      <alignment horizontal="centerContinuous" wrapText="1"/>
    </xf>
    <xf numFmtId="0" fontId="18" fillId="5" borderId="0" xfId="6" applyFont="1" applyFill="1" applyAlignment="1">
      <alignment horizontal="centerContinuous" wrapText="1"/>
    </xf>
    <xf numFmtId="0" fontId="18" fillId="7" borderId="0" xfId="6" applyFont="1" applyFill="1" applyAlignment="1">
      <alignment horizontal="center" wrapText="1"/>
    </xf>
    <xf numFmtId="169" fontId="29" fillId="0" borderId="0" xfId="6" applyNumberFormat="1" applyFont="1" applyAlignment="1">
      <alignment horizontal="left"/>
    </xf>
    <xf numFmtId="0" fontId="24" fillId="0" borderId="0" xfId="6" applyFont="1"/>
    <xf numFmtId="0" fontId="18" fillId="24" borderId="0" xfId="0" applyFont="1" applyFill="1" applyAlignment="1">
      <alignment horizontal="centerContinuous"/>
    </xf>
    <xf numFmtId="0" fontId="18" fillId="10" borderId="0" xfId="0" applyFont="1" applyFill="1" applyAlignment="1">
      <alignment horizontal="centerContinuous"/>
    </xf>
    <xf numFmtId="0" fontId="33" fillId="24" borderId="0" xfId="0" applyFont="1" applyFill="1" applyAlignment="1">
      <alignment horizontal="center"/>
    </xf>
    <xf numFmtId="0" fontId="33" fillId="10" borderId="0" xfId="0" applyFont="1" applyFill="1" applyAlignment="1">
      <alignment horizontal="center"/>
    </xf>
    <xf numFmtId="0" fontId="39" fillId="2" borderId="0" xfId="6" applyFont="1" applyFill="1"/>
    <xf numFmtId="0" fontId="18" fillId="13" borderId="0" xfId="6" applyFont="1" applyFill="1" applyAlignment="1">
      <alignment horizontal="centerContinuous"/>
    </xf>
    <xf numFmtId="0" fontId="34" fillId="0" borderId="1" xfId="6" applyFont="1" applyBorder="1"/>
    <xf numFmtId="169" fontId="7" fillId="0" borderId="0" xfId="6" applyNumberFormat="1" applyAlignment="1">
      <alignment horizontal="right"/>
    </xf>
    <xf numFmtId="0" fontId="18" fillId="2" borderId="0" xfId="0" applyFont="1" applyFill="1" applyAlignment="1">
      <alignment horizontal="centerContinuous" vertical="center"/>
    </xf>
    <xf numFmtId="166" fontId="18" fillId="2" borderId="0" xfId="0" applyNumberFormat="1" applyFont="1" applyFill="1" applyAlignment="1">
      <alignment horizontal="centerContinuous" vertical="center"/>
    </xf>
    <xf numFmtId="0" fontId="7" fillId="0" borderId="0" xfId="0" applyFont="1" applyAlignment="1">
      <alignment vertical="center"/>
    </xf>
    <xf numFmtId="166" fontId="33" fillId="2" borderId="0" xfId="0" applyNumberFormat="1" applyFont="1" applyFill="1" applyAlignment="1">
      <alignment horizontal="centerContinuous" vertical="center"/>
    </xf>
    <xf numFmtId="0" fontId="43" fillId="0" borderId="0" xfId="0" applyFont="1" applyAlignment="1">
      <alignment vertical="center"/>
    </xf>
    <xf numFmtId="166" fontId="7" fillId="0" borderId="0" xfId="0" applyNumberFormat="1" applyFont="1" applyAlignment="1">
      <alignment horizontal="center" vertical="center" wrapText="1"/>
    </xf>
    <xf numFmtId="166" fontId="7" fillId="0" borderId="0" xfId="0" applyNumberFormat="1" applyFont="1" applyAlignment="1">
      <alignment horizontal="left" vertical="center" wrapText="1"/>
    </xf>
    <xf numFmtId="166" fontId="4" fillId="0" borderId="0" xfId="0" applyNumberFormat="1" applyFont="1" applyAlignment="1">
      <alignment horizontal="left" vertical="center" wrapText="1"/>
    </xf>
    <xf numFmtId="0" fontId="7" fillId="0" borderId="0" xfId="0" applyFont="1" applyAlignment="1">
      <alignment vertical="center" wrapText="1"/>
    </xf>
    <xf numFmtId="166" fontId="7" fillId="0" borderId="0" xfId="0" applyNumberFormat="1" applyFont="1" applyAlignment="1">
      <alignment horizontal="center" vertical="center"/>
    </xf>
    <xf numFmtId="0" fontId="24" fillId="0" borderId="0" xfId="0" applyFont="1" applyAlignment="1">
      <alignment vertical="center"/>
    </xf>
    <xf numFmtId="166" fontId="18" fillId="2" borderId="0" xfId="0" applyNumberFormat="1" applyFont="1" applyFill="1" applyAlignment="1">
      <alignment horizontal="center" vertical="center"/>
    </xf>
    <xf numFmtId="166" fontId="33" fillId="2" borderId="0" xfId="0" applyNumberFormat="1" applyFont="1" applyFill="1" applyAlignment="1">
      <alignment horizontal="center" vertical="center"/>
    </xf>
    <xf numFmtId="166" fontId="7" fillId="0" borderId="0" xfId="0" applyNumberFormat="1" applyFont="1" applyAlignment="1">
      <alignment horizontal="right" vertical="center" wrapText="1"/>
    </xf>
    <xf numFmtId="166" fontId="7" fillId="0" borderId="0" xfId="0" applyNumberFormat="1" applyFont="1" applyAlignment="1">
      <alignment horizontal="right" vertical="center"/>
    </xf>
    <xf numFmtId="0" fontId="7" fillId="0" borderId="0" xfId="0" applyFont="1" applyAlignment="1">
      <alignment horizontal="right" vertical="center"/>
    </xf>
    <xf numFmtId="166" fontId="44" fillId="0" borderId="0" xfId="0" applyNumberFormat="1" applyFont="1" applyAlignment="1">
      <alignment horizontal="right" vertical="center" wrapText="1"/>
    </xf>
    <xf numFmtId="0" fontId="31" fillId="0" borderId="0" xfId="6" applyFont="1" applyAlignment="1">
      <alignment horizontal="left" vertical="center"/>
    </xf>
    <xf numFmtId="0" fontId="40" fillId="2" borderId="0" xfId="6" applyFont="1" applyFill="1" applyAlignment="1">
      <alignment horizontal="center"/>
    </xf>
    <xf numFmtId="0" fontId="33" fillId="2" borderId="0" xfId="6" applyFont="1" applyFill="1" applyAlignment="1">
      <alignment horizontal="centerContinuous"/>
    </xf>
    <xf numFmtId="0" fontId="40" fillId="2" borderId="0" xfId="6" applyFont="1" applyFill="1" applyAlignment="1">
      <alignment horizontal="centerContinuous"/>
    </xf>
    <xf numFmtId="0" fontId="18" fillId="2" borderId="0" xfId="6" quotePrefix="1" applyFont="1" applyFill="1" applyAlignment="1">
      <alignment horizontal="center"/>
    </xf>
    <xf numFmtId="167" fontId="7" fillId="0" borderId="0" xfId="17" applyNumberFormat="1" applyFont="1"/>
    <xf numFmtId="167" fontId="29" fillId="23" borderId="0" xfId="17" applyNumberFormat="1" applyFont="1" applyFill="1" applyAlignment="1">
      <alignment horizontal="right"/>
    </xf>
    <xf numFmtId="167" fontId="29" fillId="0" borderId="0" xfId="17" applyNumberFormat="1" applyFont="1" applyAlignment="1">
      <alignment horizontal="right"/>
    </xf>
    <xf numFmtId="0" fontId="35" fillId="0" borderId="2" xfId="6" applyFont="1" applyBorder="1"/>
    <xf numFmtId="0" fontId="24" fillId="0" borderId="0" xfId="6" applyFont="1" applyAlignment="1">
      <alignment vertical="center"/>
    </xf>
    <xf numFmtId="165" fontId="19" fillId="2" borderId="0" xfId="8" applyNumberFormat="1" applyFont="1" applyFill="1" applyAlignment="1">
      <alignment horizontal="centerContinuous" vertical="center"/>
    </xf>
    <xf numFmtId="37" fontId="45" fillId="2" borderId="0" xfId="9" quotePrefix="1" applyNumberFormat="1" applyFont="1" applyFill="1" applyBorder="1" applyAlignment="1">
      <alignment horizontal="centerContinuous" vertical="center"/>
    </xf>
    <xf numFmtId="37" fontId="45" fillId="2" borderId="0" xfId="9" applyNumberFormat="1" applyFont="1" applyFill="1" applyBorder="1" applyAlignment="1">
      <alignment horizontal="centerContinuous" vertical="center"/>
    </xf>
    <xf numFmtId="37" fontId="33" fillId="2" borderId="0" xfId="9" applyNumberFormat="1" applyFont="1" applyFill="1" applyBorder="1" applyAlignment="1">
      <alignment horizontal="centerContinuous" vertical="center"/>
    </xf>
    <xf numFmtId="165" fontId="4" fillId="0" borderId="0" xfId="8" applyNumberFormat="1" applyFont="1" applyAlignment="1">
      <alignment horizontal="center" vertical="center"/>
    </xf>
    <xf numFmtId="37" fontId="7" fillId="0" borderId="0" xfId="9" applyNumberFormat="1" applyFont="1" applyFill="1" applyBorder="1" applyAlignment="1">
      <alignment horizontal="left" vertical="center"/>
    </xf>
    <xf numFmtId="37" fontId="7" fillId="0" borderId="0" xfId="9" applyNumberFormat="1" applyFont="1" applyFill="1" applyBorder="1" applyAlignment="1">
      <alignment horizontal="left" vertical="center" wrapText="1"/>
    </xf>
    <xf numFmtId="166" fontId="7" fillId="0" borderId="0" xfId="9" applyNumberFormat="1" applyFont="1" applyFill="1" applyBorder="1" applyAlignment="1">
      <alignment horizontal="right" vertical="center" indent="3"/>
    </xf>
    <xf numFmtId="37" fontId="7" fillId="3" borderId="0" xfId="9" applyNumberFormat="1" applyFont="1" applyFill="1" applyBorder="1" applyAlignment="1">
      <alignment horizontal="left" vertical="center"/>
    </xf>
    <xf numFmtId="37" fontId="7" fillId="3" borderId="0" xfId="9" applyNumberFormat="1" applyFont="1" applyFill="1" applyBorder="1" applyAlignment="1">
      <alignment horizontal="left" vertical="center" wrapText="1"/>
    </xf>
    <xf numFmtId="37" fontId="7" fillId="3" borderId="0" xfId="9" applyNumberFormat="1" applyFont="1" applyFill="1" applyBorder="1" applyAlignment="1">
      <alignment horizontal="center" vertical="center"/>
    </xf>
    <xf numFmtId="166" fontId="7" fillId="3" borderId="0" xfId="9" applyNumberFormat="1" applyFont="1" applyFill="1" applyBorder="1" applyAlignment="1">
      <alignment horizontal="right" vertical="center" indent="3"/>
    </xf>
    <xf numFmtId="165" fontId="4" fillId="3" borderId="0" xfId="8" applyNumberFormat="1" applyFont="1" applyFill="1" applyAlignment="1">
      <alignment horizontal="center" vertical="center"/>
    </xf>
    <xf numFmtId="37" fontId="7" fillId="27" borderId="0" xfId="9" applyNumberFormat="1" applyFont="1" applyFill="1" applyBorder="1" applyAlignment="1">
      <alignment horizontal="left" vertical="center"/>
    </xf>
    <xf numFmtId="166" fontId="7" fillId="0" borderId="1" xfId="0" applyNumberFormat="1" applyFont="1" applyBorder="1" applyAlignment="1">
      <alignment horizontal="right" indent="3"/>
    </xf>
    <xf numFmtId="166" fontId="7" fillId="27" borderId="0" xfId="9" applyNumberFormat="1" applyFont="1" applyFill="1" applyBorder="1" applyAlignment="1">
      <alignment horizontal="center" vertical="center" wrapText="1"/>
    </xf>
    <xf numFmtId="166" fontId="7" fillId="27" borderId="0" xfId="9" applyNumberFormat="1" applyFont="1" applyFill="1" applyBorder="1" applyAlignment="1">
      <alignment horizontal="right" vertical="center" indent="3"/>
    </xf>
    <xf numFmtId="166" fontId="7" fillId="0" borderId="0" xfId="9" applyNumberFormat="1" applyFont="1" applyFill="1" applyBorder="1" applyAlignment="1">
      <alignment horizontal="center" vertical="center" wrapText="1"/>
    </xf>
    <xf numFmtId="0" fontId="32" fillId="9" borderId="0" xfId="0" applyFont="1" applyFill="1" applyAlignment="1">
      <alignment horizontal="centerContinuous"/>
    </xf>
    <xf numFmtId="0" fontId="7" fillId="0" borderId="4" xfId="0" applyFont="1" applyBorder="1"/>
    <xf numFmtId="0" fontId="7" fillId="15" borderId="8" xfId="0" applyFont="1" applyFill="1" applyBorder="1" applyAlignment="1">
      <alignment horizontal="center"/>
    </xf>
    <xf numFmtId="167" fontId="7" fillId="0" borderId="4" xfId="13" applyNumberFormat="1" applyFont="1" applyFill="1" applyBorder="1"/>
    <xf numFmtId="167" fontId="7" fillId="0" borderId="8" xfId="13" applyNumberFormat="1" applyFont="1" applyFill="1" applyBorder="1"/>
    <xf numFmtId="164" fontId="7" fillId="0" borderId="8" xfId="0" applyNumberFormat="1" applyFont="1" applyBorder="1" applyAlignment="1">
      <alignment horizontal="right"/>
    </xf>
    <xf numFmtId="0" fontId="7" fillId="16" borderId="4" xfId="0" applyFont="1" applyFill="1" applyBorder="1"/>
    <xf numFmtId="167" fontId="7" fillId="16" borderId="4" xfId="13" applyNumberFormat="1" applyFont="1" applyFill="1" applyBorder="1"/>
    <xf numFmtId="167" fontId="7" fillId="16" borderId="8" xfId="13" applyNumberFormat="1" applyFont="1" applyFill="1" applyBorder="1"/>
    <xf numFmtId="164" fontId="7" fillId="16" borderId="8" xfId="0" applyNumberFormat="1" applyFont="1" applyFill="1" applyBorder="1" applyAlignment="1">
      <alignment horizontal="right"/>
    </xf>
    <xf numFmtId="0" fontId="7" fillId="16" borderId="0" xfId="0" applyFont="1" applyFill="1"/>
    <xf numFmtId="0" fontId="7" fillId="15" borderId="4" xfId="0" applyFont="1" applyFill="1" applyBorder="1" applyAlignment="1">
      <alignment horizontal="center"/>
    </xf>
    <xf numFmtId="0" fontId="7" fillId="16" borderId="5" xfId="0" applyFont="1" applyFill="1" applyBorder="1"/>
    <xf numFmtId="0" fontId="7" fillId="15" borderId="5" xfId="0" applyFont="1" applyFill="1" applyBorder="1" applyAlignment="1">
      <alignment horizontal="center"/>
    </xf>
    <xf numFmtId="0" fontId="7" fillId="0" borderId="5" xfId="0" applyFont="1" applyBorder="1"/>
    <xf numFmtId="167" fontId="7" fillId="0" borderId="7" xfId="13" applyNumberFormat="1" applyFont="1" applyFill="1" applyBorder="1"/>
    <xf numFmtId="164" fontId="7" fillId="0" borderId="7" xfId="0" applyNumberFormat="1" applyFont="1" applyBorder="1" applyAlignment="1">
      <alignment horizontal="right"/>
    </xf>
    <xf numFmtId="0" fontId="7" fillId="16" borderId="10" xfId="0" applyFont="1" applyFill="1" applyBorder="1"/>
    <xf numFmtId="0" fontId="7" fillId="16" borderId="11" xfId="0" applyFont="1" applyFill="1" applyBorder="1"/>
    <xf numFmtId="0" fontId="7" fillId="16" borderId="17" xfId="0" applyFont="1" applyFill="1" applyBorder="1"/>
    <xf numFmtId="0" fontId="7" fillId="0" borderId="12" xfId="0" applyFont="1" applyBorder="1"/>
    <xf numFmtId="0" fontId="7" fillId="11" borderId="5" xfId="0" applyFont="1" applyFill="1" applyBorder="1" applyAlignment="1">
      <alignment horizontal="center"/>
    </xf>
    <xf numFmtId="0" fontId="7" fillId="11" borderId="7" xfId="0" applyFont="1" applyFill="1" applyBorder="1" applyAlignment="1">
      <alignment horizontal="center"/>
    </xf>
    <xf numFmtId="167" fontId="7" fillId="17" borderId="4" xfId="13" applyNumberFormat="1" applyFont="1" applyFill="1" applyBorder="1"/>
    <xf numFmtId="167" fontId="7" fillId="20" borderId="4" xfId="13" applyNumberFormat="1" applyFont="1" applyFill="1" applyBorder="1"/>
    <xf numFmtId="166" fontId="7" fillId="16" borderId="4" xfId="0" applyNumberFormat="1" applyFont="1" applyFill="1" applyBorder="1" applyAlignment="1">
      <alignment horizontal="right" vertical="center"/>
    </xf>
    <xf numFmtId="166" fontId="7" fillId="0" borderId="4" xfId="0" applyNumberFormat="1" applyFont="1" applyBorder="1" applyAlignment="1">
      <alignment horizontal="right" vertical="center"/>
    </xf>
    <xf numFmtId="167" fontId="7" fillId="0" borderId="11" xfId="13" applyNumberFormat="1" applyFont="1" applyFill="1" applyBorder="1"/>
    <xf numFmtId="167" fontId="7" fillId="0" borderId="11" xfId="13" applyNumberFormat="1" applyFont="1" applyFill="1" applyBorder="1" applyAlignment="1">
      <alignment horizontal="center"/>
    </xf>
    <xf numFmtId="0" fontId="7" fillId="18" borderId="0" xfId="0" applyFont="1" applyFill="1"/>
    <xf numFmtId="0" fontId="7" fillId="9" borderId="0" xfId="0" applyFont="1" applyFill="1"/>
    <xf numFmtId="0" fontId="7" fillId="11" borderId="8" xfId="0" applyFont="1" applyFill="1" applyBorder="1"/>
    <xf numFmtId="0" fontId="7" fillId="11" borderId="8" xfId="0" applyFont="1" applyFill="1" applyBorder="1" applyAlignment="1">
      <alignment horizontal="center"/>
    </xf>
    <xf numFmtId="166" fontId="7" fillId="0" borderId="8" xfId="0" applyNumberFormat="1" applyFont="1" applyBorder="1" applyAlignment="1">
      <alignment horizontal="right" vertical="center"/>
    </xf>
    <xf numFmtId="167" fontId="7" fillId="0" borderId="0" xfId="13" applyNumberFormat="1" applyFont="1" applyFill="1" applyBorder="1"/>
    <xf numFmtId="164" fontId="7" fillId="0" borderId="0" xfId="0" applyNumberFormat="1" applyFont="1" applyAlignment="1">
      <alignment horizontal="right" wrapText="1"/>
    </xf>
    <xf numFmtId="167" fontId="7" fillId="16" borderId="5" xfId="13" applyNumberFormat="1" applyFont="1" applyFill="1" applyBorder="1"/>
    <xf numFmtId="166" fontId="7" fillId="16" borderId="5" xfId="0" applyNumberFormat="1" applyFont="1" applyFill="1" applyBorder="1" applyAlignment="1">
      <alignment horizontal="right" vertical="center"/>
    </xf>
    <xf numFmtId="0" fontId="7" fillId="15" borderId="10" xfId="0" applyFont="1" applyFill="1" applyBorder="1" applyAlignment="1">
      <alignment horizontal="center"/>
    </xf>
    <xf numFmtId="167" fontId="7" fillId="0" borderId="10" xfId="13" applyNumberFormat="1" applyFont="1" applyFill="1" applyBorder="1"/>
    <xf numFmtId="164" fontId="7" fillId="0" borderId="0" xfId="0" applyNumberFormat="1" applyFont="1"/>
    <xf numFmtId="164" fontId="7" fillId="0" borderId="0" xfId="0" applyNumberFormat="1" applyFont="1" applyAlignment="1">
      <alignment horizontal="center"/>
    </xf>
    <xf numFmtId="167" fontId="42" fillId="0" borderId="0" xfId="22" applyNumberFormat="1" applyFont="1"/>
    <xf numFmtId="166" fontId="29" fillId="0" borderId="0" xfId="0" quotePrefix="1" applyNumberFormat="1" applyFont="1" applyAlignment="1">
      <alignment horizontal="right"/>
    </xf>
    <xf numFmtId="165" fontId="29" fillId="0" borderId="0" xfId="0" applyNumberFormat="1" applyFont="1"/>
    <xf numFmtId="166" fontId="29" fillId="0" borderId="0" xfId="0" quotePrefix="1" applyNumberFormat="1" applyFont="1" applyAlignment="1">
      <alignment horizontal="center"/>
    </xf>
    <xf numFmtId="0" fontId="33" fillId="2" borderId="0" xfId="6" applyFont="1" applyFill="1" applyAlignment="1">
      <alignment horizontal="center" wrapText="1"/>
    </xf>
    <xf numFmtId="0" fontId="18" fillId="2" borderId="0" xfId="6" applyFont="1" applyFill="1" applyAlignment="1">
      <alignment vertical="center"/>
    </xf>
    <xf numFmtId="0" fontId="40" fillId="2" borderId="0" xfId="6" applyFont="1" applyFill="1" applyAlignment="1">
      <alignment vertical="center"/>
    </xf>
    <xf numFmtId="0" fontId="18" fillId="2" borderId="0" xfId="6" applyFont="1" applyFill="1" applyAlignment="1">
      <alignment wrapText="1"/>
    </xf>
    <xf numFmtId="167" fontId="7" fillId="0" borderId="0" xfId="6" applyNumberFormat="1" applyAlignment="1">
      <alignment horizontal="right"/>
    </xf>
    <xf numFmtId="169" fontId="7" fillId="0" borderId="0" xfId="14" applyNumberFormat="1" applyFont="1"/>
    <xf numFmtId="0" fontId="40" fillId="2" borderId="0" xfId="6" applyFont="1" applyFill="1" applyAlignment="1">
      <alignment horizontal="center" vertical="center" wrapText="1"/>
    </xf>
    <xf numFmtId="168" fontId="7" fillId="0" borderId="0" xfId="6" applyNumberFormat="1" applyAlignment="1">
      <alignment horizontal="right"/>
    </xf>
    <xf numFmtId="0" fontId="7" fillId="0" borderId="0" xfId="6" applyAlignment="1">
      <alignment horizontal="left"/>
    </xf>
    <xf numFmtId="0" fontId="29" fillId="0" borderId="0" xfId="6" applyFont="1" applyAlignment="1">
      <alignment horizontal="right"/>
    </xf>
    <xf numFmtId="0" fontId="47" fillId="0" borderId="0" xfId="6" applyFont="1"/>
    <xf numFmtId="0" fontId="47" fillId="0" borderId="0" xfId="0" applyFont="1"/>
    <xf numFmtId="0" fontId="47" fillId="0" borderId="0" xfId="21" applyFont="1" applyAlignment="1">
      <alignment horizontal="left" vertical="center"/>
    </xf>
    <xf numFmtId="0" fontId="29" fillId="0" borderId="0" xfId="0" quotePrefix="1" applyFont="1" applyAlignment="1">
      <alignment horizontal="right"/>
    </xf>
    <xf numFmtId="0" fontId="47" fillId="0" borderId="0" xfId="0" applyFont="1" applyAlignment="1">
      <alignment horizontal="left" vertical="center"/>
    </xf>
    <xf numFmtId="0" fontId="40" fillId="2" borderId="0" xfId="6" applyFont="1" applyFill="1" applyAlignment="1">
      <alignment horizontal="center" wrapText="1"/>
    </xf>
    <xf numFmtId="167" fontId="29" fillId="0" borderId="0" xfId="6" applyNumberFormat="1" applyFont="1" applyAlignment="1">
      <alignment horizontal="right"/>
    </xf>
    <xf numFmtId="0" fontId="7" fillId="0" borderId="12" xfId="6" applyBorder="1" applyAlignment="1">
      <alignment horizontal="left"/>
    </xf>
    <xf numFmtId="0" fontId="7" fillId="0" borderId="9" xfId="6" applyBorder="1" applyAlignment="1">
      <alignment horizontal="left"/>
    </xf>
    <xf numFmtId="0" fontId="30" fillId="23" borderId="22" xfId="6" applyFont="1" applyFill="1" applyBorder="1" applyAlignment="1">
      <alignment horizontal="center"/>
    </xf>
    <xf numFmtId="0" fontId="30" fillId="23" borderId="23" xfId="6" applyFont="1" applyFill="1" applyBorder="1" applyAlignment="1">
      <alignment horizontal="center"/>
    </xf>
    <xf numFmtId="0" fontId="30" fillId="23" borderId="24" xfId="6" applyFont="1" applyFill="1" applyBorder="1" applyAlignment="1">
      <alignment horizontal="center"/>
    </xf>
    <xf numFmtId="0" fontId="30" fillId="23" borderId="25" xfId="6" applyFont="1" applyFill="1" applyBorder="1" applyAlignment="1">
      <alignment horizontal="center"/>
    </xf>
    <xf numFmtId="0" fontId="30" fillId="23" borderId="26" xfId="6" applyFont="1" applyFill="1" applyBorder="1" applyAlignment="1">
      <alignment horizontal="center"/>
    </xf>
    <xf numFmtId="0" fontId="30" fillId="23" borderId="27" xfId="6" applyFont="1" applyFill="1" applyBorder="1" applyAlignment="1">
      <alignment horizontal="center"/>
    </xf>
    <xf numFmtId="0" fontId="7" fillId="0" borderId="0" xfId="6" applyAlignment="1">
      <alignment vertical="top" wrapText="1"/>
    </xf>
    <xf numFmtId="0" fontId="26" fillId="28" borderId="13" xfId="6" applyFont="1" applyFill="1" applyBorder="1" applyAlignment="1">
      <alignment horizontal="center"/>
    </xf>
    <xf numFmtId="0" fontId="26" fillId="28" borderId="18" xfId="6" applyFont="1" applyFill="1" applyBorder="1" applyAlignment="1">
      <alignment horizontal="center"/>
    </xf>
    <xf numFmtId="9" fontId="26" fillId="28" borderId="28" xfId="6" applyNumberFormat="1" applyFont="1" applyFill="1" applyBorder="1" applyAlignment="1">
      <alignment horizontal="center"/>
    </xf>
    <xf numFmtId="9" fontId="26" fillId="28" borderId="19" xfId="6" applyNumberFormat="1" applyFont="1" applyFill="1" applyBorder="1" applyAlignment="1">
      <alignment horizontal="center"/>
    </xf>
    <xf numFmtId="0" fontId="26" fillId="23" borderId="7" xfId="6" applyFont="1" applyFill="1" applyBorder="1" applyAlignment="1">
      <alignment horizontal="center"/>
    </xf>
    <xf numFmtId="0" fontId="26" fillId="23" borderId="8" xfId="6" applyFont="1" applyFill="1" applyBorder="1" applyAlignment="1">
      <alignment horizontal="center"/>
    </xf>
    <xf numFmtId="0" fontId="33" fillId="2" borderId="0" xfId="0" applyFont="1" applyFill="1" applyAlignment="1">
      <alignment horizontal="center" wrapText="1"/>
    </xf>
    <xf numFmtId="0" fontId="7" fillId="0" borderId="0" xfId="0" applyFont="1" applyAlignment="1">
      <alignment horizontal="center" wrapText="1"/>
    </xf>
    <xf numFmtId="0" fontId="33" fillId="2" borderId="0" xfId="0" applyFont="1" applyFill="1" applyAlignment="1">
      <alignment horizontal="center" vertical="center" wrapText="1"/>
    </xf>
    <xf numFmtId="0" fontId="37" fillId="0" borderId="0" xfId="21" applyFont="1" applyAlignment="1">
      <alignment horizontal="left"/>
    </xf>
    <xf numFmtId="0" fontId="18" fillId="2" borderId="0" xfId="21" applyFont="1" applyFill="1" applyAlignment="1">
      <alignment horizontal="center" vertical="center"/>
    </xf>
    <xf numFmtId="0" fontId="18" fillId="2" borderId="0" xfId="21" applyFont="1" applyFill="1" applyAlignment="1">
      <alignment horizontal="left" vertical="center"/>
    </xf>
    <xf numFmtId="0" fontId="18" fillId="2" borderId="0" xfId="21" applyFont="1" applyFill="1" applyAlignment="1">
      <alignment horizontal="right" vertical="center"/>
    </xf>
    <xf numFmtId="0" fontId="18" fillId="4" borderId="0" xfId="0" applyFont="1" applyFill="1" applyAlignment="1">
      <alignment horizontal="center" vertical="center"/>
    </xf>
    <xf numFmtId="0" fontId="29" fillId="0" borderId="0" xfId="0" applyFont="1" applyAlignment="1">
      <alignment horizontal="left" wrapText="1"/>
    </xf>
    <xf numFmtId="0" fontId="18" fillId="2" borderId="0" xfId="6" applyFont="1" applyFill="1" applyAlignment="1">
      <alignment horizontal="center" vertical="center"/>
    </xf>
    <xf numFmtId="0" fontId="18" fillId="2" borderId="0" xfId="6" applyFont="1" applyFill="1" applyAlignment="1">
      <alignment horizontal="center" wrapText="1"/>
    </xf>
    <xf numFmtId="0" fontId="7" fillId="0" borderId="0" xfId="6" applyAlignment="1">
      <alignment wrapText="1"/>
    </xf>
    <xf numFmtId="0" fontId="33" fillId="2" borderId="0" xfId="6" applyFont="1" applyFill="1" applyAlignment="1">
      <alignment horizontal="center" wrapText="1"/>
    </xf>
    <xf numFmtId="0" fontId="18" fillId="2" borderId="0" xfId="6" applyFont="1" applyFill="1" applyAlignment="1">
      <alignment horizontal="center"/>
    </xf>
    <xf numFmtId="0" fontId="40" fillId="2" borderId="0" xfId="6" applyFont="1" applyFill="1" applyAlignment="1">
      <alignment horizontal="center" vertical="center" wrapText="1"/>
    </xf>
    <xf numFmtId="0" fontId="7" fillId="0" borderId="0" xfId="6" applyAlignment="1">
      <alignment horizontal="left"/>
    </xf>
    <xf numFmtId="0" fontId="7" fillId="0" borderId="0" xfId="6" applyAlignment="1">
      <alignment horizontal="center"/>
    </xf>
    <xf numFmtId="0" fontId="7" fillId="0" borderId="0" xfId="6" applyAlignment="1">
      <alignment horizontal="left" indent="1"/>
    </xf>
    <xf numFmtId="0" fontId="40" fillId="2" borderId="0" xfId="6" applyFont="1" applyFill="1" applyAlignment="1">
      <alignment horizontal="center" wrapText="1"/>
    </xf>
    <xf numFmtId="166" fontId="7" fillId="0" borderId="0" xfId="0" applyNumberFormat="1" applyFont="1" applyAlignment="1">
      <alignment horizontal="left" vertical="center" wrapText="1"/>
    </xf>
    <xf numFmtId="0" fontId="33" fillId="2" borderId="0" xfId="6" applyFont="1" applyFill="1" applyAlignment="1">
      <alignment horizontal="center"/>
    </xf>
    <xf numFmtId="37" fontId="7" fillId="27" borderId="0" xfId="9" applyNumberFormat="1" applyFont="1" applyFill="1" applyBorder="1" applyAlignment="1">
      <alignment horizontal="left" vertical="center"/>
    </xf>
    <xf numFmtId="37" fontId="7" fillId="0" borderId="0" xfId="9" applyNumberFormat="1" applyFont="1" applyFill="1" applyBorder="1" applyAlignment="1">
      <alignment horizontal="left" vertical="center"/>
    </xf>
    <xf numFmtId="0" fontId="7" fillId="11" borderId="5" xfId="0" applyFont="1" applyFill="1" applyBorder="1" applyAlignment="1">
      <alignment horizontal="center" wrapText="1"/>
    </xf>
    <xf numFmtId="0" fontId="7" fillId="11" borderId="7" xfId="0" applyFont="1" applyFill="1" applyBorder="1" applyAlignment="1">
      <alignment horizontal="center" wrapText="1"/>
    </xf>
    <xf numFmtId="0" fontId="7" fillId="11" borderId="8" xfId="0" applyFont="1" applyFill="1" applyBorder="1" applyAlignment="1">
      <alignment horizontal="center" wrapText="1"/>
    </xf>
    <xf numFmtId="0" fontId="27" fillId="12" borderId="5" xfId="0" applyFont="1" applyFill="1" applyBorder="1" applyAlignment="1">
      <alignment horizontal="center" vertical="center" wrapText="1"/>
    </xf>
    <xf numFmtId="0" fontId="27" fillId="12" borderId="7"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7" fillId="26" borderId="18" xfId="0" applyFont="1" applyFill="1" applyBorder="1" applyAlignment="1">
      <alignment horizontal="center" vertical="center" wrapText="1"/>
    </xf>
    <xf numFmtId="0" fontId="7" fillId="26" borderId="9"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5"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21" borderId="7" xfId="0" applyFont="1" applyFill="1" applyBorder="1" applyAlignment="1">
      <alignment horizontal="center" vertical="center" wrapText="1"/>
    </xf>
    <xf numFmtId="0" fontId="7" fillId="21" borderId="8" xfId="0" applyFont="1" applyFill="1" applyBorder="1" applyAlignment="1">
      <alignment horizontal="center" vertical="center" wrapText="1"/>
    </xf>
    <xf numFmtId="0" fontId="7" fillId="11" borderId="4" xfId="0" applyFont="1" applyFill="1" applyBorder="1" applyAlignment="1">
      <alignment horizontal="center"/>
    </xf>
    <xf numFmtId="0" fontId="7" fillId="11" borderId="4" xfId="0" applyFont="1" applyFill="1" applyBorder="1" applyAlignment="1">
      <alignment horizontal="center" wrapText="1"/>
    </xf>
    <xf numFmtId="0" fontId="4" fillId="1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7" fillId="14" borderId="5"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7" xfId="0" applyFont="1" applyFill="1" applyBorder="1" applyAlignment="1">
      <alignment horizontal="center" vertical="center" wrapText="1"/>
    </xf>
    <xf numFmtId="0" fontId="27" fillId="8" borderId="8" xfId="0" applyFont="1" applyFill="1" applyBorder="1" applyAlignment="1">
      <alignment horizontal="center" vertical="center" wrapText="1"/>
    </xf>
    <xf numFmtId="9" fontId="27" fillId="12" borderId="7" xfId="0" applyNumberFormat="1" applyFont="1" applyFill="1" applyBorder="1" applyAlignment="1">
      <alignment horizontal="center" vertical="center" wrapText="1"/>
    </xf>
    <xf numFmtId="0" fontId="27" fillId="13" borderId="7" xfId="0" applyFont="1" applyFill="1" applyBorder="1" applyAlignment="1">
      <alignment horizontal="center" vertical="center" wrapText="1"/>
    </xf>
    <xf numFmtId="0" fontId="24" fillId="9" borderId="3" xfId="0" applyFont="1" applyFill="1" applyBorder="1" applyAlignment="1">
      <alignment horizontal="center" vertical="center"/>
    </xf>
    <xf numFmtId="0" fontId="24" fillId="9" borderId="0" xfId="0" applyFont="1" applyFill="1" applyAlignment="1">
      <alignment horizontal="center" vertical="center"/>
    </xf>
    <xf numFmtId="0" fontId="27" fillId="13" borderId="5" xfId="0" applyFont="1" applyFill="1" applyBorder="1" applyAlignment="1">
      <alignment horizontal="center" vertical="center"/>
    </xf>
    <xf numFmtId="0" fontId="27" fillId="13" borderId="8" xfId="0" applyFont="1" applyFill="1" applyBorder="1" applyAlignment="1">
      <alignment horizontal="center" vertical="center"/>
    </xf>
    <xf numFmtId="0" fontId="27" fillId="13" borderId="5" xfId="0" applyFont="1" applyFill="1" applyBorder="1" applyAlignment="1">
      <alignment horizontal="center" vertical="center" wrapText="1"/>
    </xf>
    <xf numFmtId="0" fontId="27" fillId="13" borderId="8" xfId="0" applyFont="1" applyFill="1" applyBorder="1" applyAlignment="1">
      <alignment horizontal="center" vertical="center" wrapText="1"/>
    </xf>
    <xf numFmtId="167" fontId="7" fillId="16" borderId="11" xfId="13" applyNumberFormat="1" applyFont="1" applyFill="1" applyBorder="1" applyAlignment="1">
      <alignment horizontal="center"/>
    </xf>
    <xf numFmtId="9" fontId="27" fillId="12" borderId="5" xfId="0" applyNumberFormat="1" applyFont="1" applyFill="1" applyBorder="1" applyAlignment="1">
      <alignment horizontal="center" vertical="center" wrapText="1"/>
    </xf>
    <xf numFmtId="9" fontId="27" fillId="12" borderId="8" xfId="0" applyNumberFormat="1" applyFont="1" applyFill="1" applyBorder="1" applyAlignment="1">
      <alignment horizontal="center" vertical="center" wrapText="1"/>
    </xf>
    <xf numFmtId="0" fontId="27" fillId="13" borderId="7" xfId="0" applyFont="1" applyFill="1" applyBorder="1" applyAlignment="1">
      <alignment horizontal="center" vertical="center"/>
    </xf>
    <xf numFmtId="0" fontId="7" fillId="22" borderId="17" xfId="0" applyFont="1" applyFill="1" applyBorder="1" applyAlignment="1">
      <alignment horizontal="center" vertical="center" wrapText="1"/>
    </xf>
    <xf numFmtId="0" fontId="7" fillId="22" borderId="0" xfId="0" applyFont="1" applyFill="1" applyAlignment="1">
      <alignment horizontal="center" vertical="center" wrapText="1"/>
    </xf>
    <xf numFmtId="164" fontId="7" fillId="16" borderId="17" xfId="0" applyNumberFormat="1" applyFont="1" applyFill="1" applyBorder="1" applyAlignment="1">
      <alignment horizontal="center"/>
    </xf>
    <xf numFmtId="0" fontId="7" fillId="0" borderId="17" xfId="0" applyFont="1" applyBorder="1" applyAlignment="1">
      <alignment horizontal="center"/>
    </xf>
    <xf numFmtId="0" fontId="24"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7" fillId="14" borderId="15" xfId="0" applyFont="1" applyFill="1" applyBorder="1" applyAlignment="1">
      <alignment horizontal="center" vertical="center" wrapText="1"/>
    </xf>
    <xf numFmtId="0" fontId="27" fillId="14" borderId="16"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21" xfId="0" applyFont="1" applyFill="1" applyBorder="1" applyAlignment="1">
      <alignment horizontal="center" vertical="center" wrapText="1"/>
    </xf>
    <xf numFmtId="0" fontId="7" fillId="19" borderId="7"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7" fillId="9" borderId="0" xfId="0" applyFont="1" applyFill="1" applyAlignment="1">
      <alignment horizontal="center" vertical="center"/>
    </xf>
    <xf numFmtId="0" fontId="7" fillId="9" borderId="9" xfId="0" applyFont="1" applyFill="1" applyBorder="1" applyAlignment="1">
      <alignment horizontal="center" vertical="center"/>
    </xf>
    <xf numFmtId="164" fontId="7" fillId="0" borderId="10" xfId="0" applyNumberFormat="1" applyFont="1" applyBorder="1" applyAlignment="1">
      <alignment horizontal="center"/>
    </xf>
    <xf numFmtId="164" fontId="7" fillId="0" borderId="11" xfId="0" applyNumberFormat="1" applyFont="1" applyBorder="1" applyAlignment="1">
      <alignment horizontal="center"/>
    </xf>
    <xf numFmtId="164" fontId="7" fillId="0" borderId="6" xfId="0" applyNumberFormat="1" applyFont="1" applyBorder="1" applyAlignment="1">
      <alignment horizontal="center"/>
    </xf>
    <xf numFmtId="0" fontId="7" fillId="28" borderId="18" xfId="0" applyFont="1" applyFill="1" applyBorder="1" applyAlignment="1">
      <alignment horizontal="center" vertical="center" wrapText="1"/>
    </xf>
    <xf numFmtId="0" fontId="7" fillId="28" borderId="9" xfId="0" applyFont="1" applyFill="1" applyBorder="1" applyAlignment="1">
      <alignment horizontal="center" vertical="center" wrapText="1"/>
    </xf>
    <xf numFmtId="0" fontId="7" fillId="28" borderId="19"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7" fillId="4" borderId="9" xfId="0" applyFont="1" applyFill="1" applyBorder="1" applyAlignment="1">
      <alignment vertical="center" wrapText="1"/>
    </xf>
    <xf numFmtId="0" fontId="7" fillId="19" borderId="5" xfId="0" applyFont="1" applyFill="1" applyBorder="1" applyAlignment="1">
      <alignment horizontal="center" vertical="center" wrapText="1"/>
    </xf>
    <xf numFmtId="0" fontId="18" fillId="2" borderId="0" xfId="0" applyFont="1" applyFill="1" applyAlignment="1">
      <alignment horizontal="center"/>
    </xf>
    <xf numFmtId="0" fontId="18" fillId="2" borderId="0" xfId="0" applyFont="1" applyFill="1" applyAlignment="1">
      <alignment horizontal="center" wrapText="1"/>
    </xf>
    <xf numFmtId="0" fontId="7" fillId="0" borderId="0" xfId="0" applyFont="1" applyAlignment="1">
      <alignment wrapText="1"/>
    </xf>
    <xf numFmtId="0" fontId="18" fillId="2" borderId="0" xfId="0" applyFont="1" applyFill="1" applyAlignment="1">
      <alignment horizontal="center" vertical="center"/>
    </xf>
    <xf numFmtId="0" fontId="7" fillId="0" borderId="13" xfId="6" applyBorder="1" applyAlignment="1"/>
    <xf numFmtId="0" fontId="7" fillId="0" borderId="18" xfId="6" applyBorder="1" applyAlignment="1"/>
    <xf numFmtId="0" fontId="7" fillId="0" borderId="10" xfId="6" applyBorder="1" applyAlignment="1"/>
    <xf numFmtId="0" fontId="7" fillId="0" borderId="6" xfId="6" applyBorder="1" applyAlignment="1"/>
    <xf numFmtId="0" fontId="7" fillId="0" borderId="28" xfId="6" applyBorder="1" applyAlignment="1"/>
    <xf numFmtId="0" fontId="7" fillId="0" borderId="19" xfId="6" applyBorder="1" applyAlignment="1"/>
    <xf numFmtId="0" fontId="7" fillId="0" borderId="12" xfId="6" applyBorder="1" applyAlignment="1"/>
    <xf numFmtId="0" fontId="7" fillId="0" borderId="9" xfId="6" applyBorder="1" applyAlignment="1"/>
    <xf numFmtId="0" fontId="7" fillId="0" borderId="11" xfId="0" applyFont="1" applyBorder="1" applyAlignment="1"/>
  </cellXfs>
  <cellStyles count="23">
    <cellStyle name="Comma" xfId="14" builtinId="3"/>
    <cellStyle name="Comma 2" xfId="9" xr:uid="{00000000-0005-0000-0000-000000000000}"/>
    <cellStyle name="Comma 3" xfId="11" xr:uid="{00000000-0005-0000-0000-000001000000}"/>
    <cellStyle name="Currency" xfId="13" builtinId="4"/>
    <cellStyle name="Currency 2" xfId="12" xr:uid="{00000000-0005-0000-0000-000003000000}"/>
    <cellStyle name="Currency 2 2" xfId="17" xr:uid="{8AD81E22-B143-AD4C-AFED-BB7E08E28312}"/>
    <cellStyle name="Currency 3" xfId="16" xr:uid="{725B765F-C098-F247-9BBF-D31B501748A6}"/>
    <cellStyle name="Currency 9" xfId="19" xr:uid="{E99B364C-F86A-E848-9CCA-937464F47623}"/>
    <cellStyle name="Currency 9 2" xfId="22" xr:uid="{11B1A9E8-E379-9445-A793-F08EEB7DA006}"/>
    <cellStyle name="Normal" xfId="0" builtinId="0"/>
    <cellStyle name="Normal 10" xfId="10" xr:uid="{00000000-0005-0000-0000-000005000000}"/>
    <cellStyle name="Normal 11" xfId="15" xr:uid="{A2F7C1C7-B194-DB4A-AF51-4880520FDF46}"/>
    <cellStyle name="Normal 17" xfId="18" xr:uid="{9A3532D7-454F-E14F-B1C3-A5F46E454BEB}"/>
    <cellStyle name="Normal 17 2" xfId="21" xr:uid="{A679C787-F951-E34D-9D73-F462B9D78A68}"/>
    <cellStyle name="Normal 2" xfId="1" xr:uid="{00000000-0005-0000-0000-000006000000}"/>
    <cellStyle name="Normal 3" xfId="2" xr:uid="{00000000-0005-0000-0000-000007000000}"/>
    <cellStyle name="Normal 4" xfId="3" xr:uid="{00000000-0005-0000-0000-000008000000}"/>
    <cellStyle name="Normal 5" xfId="6" xr:uid="{00000000-0005-0000-0000-000009000000}"/>
    <cellStyle name="Normal 6" xfId="7" xr:uid="{00000000-0005-0000-0000-00000A000000}"/>
    <cellStyle name="Normal 7" xfId="4" xr:uid="{00000000-0005-0000-0000-00000B000000}"/>
    <cellStyle name="Normal 8" xfId="5" xr:uid="{00000000-0005-0000-0000-00000C000000}"/>
    <cellStyle name="Normal 9" xfId="8" xr:uid="{00000000-0005-0000-0000-00000D000000}"/>
    <cellStyle name="Percent 2 2" xfId="20" xr:uid="{CFB1E97B-4950-F847-88A2-83827D194439}"/>
  </cellStyles>
  <dxfs count="4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F2F2F2"/>
      <color rgb="FFB7423F"/>
      <color rgb="FFC04B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Dude Solutions">
      <a:dk1>
        <a:srgbClr val="000000"/>
      </a:dk1>
      <a:lt1>
        <a:srgbClr val="FFFFFF"/>
      </a:lt1>
      <a:dk2>
        <a:srgbClr val="53585F"/>
      </a:dk2>
      <a:lt2>
        <a:srgbClr val="DCDEE0"/>
      </a:lt2>
      <a:accent1>
        <a:srgbClr val="FF6B4B"/>
      </a:accent1>
      <a:accent2>
        <a:srgbClr val="174F5C"/>
      </a:accent2>
      <a:accent3>
        <a:srgbClr val="92B9DB"/>
      </a:accent3>
      <a:accent4>
        <a:srgbClr val="D0E1EB"/>
      </a:accent4>
      <a:accent5>
        <a:srgbClr val="6A8B9F"/>
      </a:accent5>
      <a:accent6>
        <a:srgbClr val="173A4C"/>
      </a:accent6>
      <a:hlink>
        <a:srgbClr val="0000FF"/>
      </a:hlink>
      <a:folHlink>
        <a:srgbClr val="FF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2A7C2-75A0-C143-873E-8287D8900947}">
  <sheetPr codeName="Sheet15"/>
  <dimension ref="A1:K80"/>
  <sheetViews>
    <sheetView topLeftCell="A5" zoomScaleNormal="100" workbookViewId="0">
      <selection activeCell="I14" sqref="I14"/>
    </sheetView>
  </sheetViews>
  <sheetFormatPr defaultColWidth="9.140625" defaultRowHeight="12.95"/>
  <cols>
    <col min="1" max="1" width="9.140625" style="17"/>
    <col min="2" max="2" width="36.7109375" style="17" customWidth="1"/>
    <col min="3" max="4" width="9.140625" style="17"/>
    <col min="5" max="5" width="22.140625" style="17" customWidth="1"/>
    <col min="6" max="7" width="9.140625" style="17"/>
    <col min="8" max="8" width="20.7109375" style="17" customWidth="1"/>
    <col min="9" max="9" width="9.140625" style="17" customWidth="1"/>
    <col min="10" max="10" width="9.140625" style="17"/>
    <col min="11" max="11" width="42.85546875" style="17" customWidth="1"/>
    <col min="12" max="16384" width="9.140625" style="17"/>
  </cols>
  <sheetData>
    <row r="1" spans="1:11" ht="15.75" customHeight="1">
      <c r="A1" s="278" t="s">
        <v>0</v>
      </c>
      <c r="B1" s="279"/>
      <c r="C1" s="279"/>
      <c r="D1" s="279"/>
      <c r="E1" s="279"/>
      <c r="F1" s="279"/>
      <c r="G1" s="279"/>
      <c r="H1" s="279"/>
      <c r="I1" s="279"/>
      <c r="J1" s="279"/>
      <c r="K1" s="280"/>
    </row>
    <row r="2" spans="1:11" ht="15.75" customHeight="1" thickBot="1">
      <c r="A2" s="281"/>
      <c r="B2" s="282"/>
      <c r="C2" s="282"/>
      <c r="D2" s="282"/>
      <c r="E2" s="282"/>
      <c r="F2" s="282"/>
      <c r="G2" s="282"/>
      <c r="H2" s="282"/>
      <c r="I2" s="282"/>
      <c r="J2" s="282"/>
      <c r="K2" s="283"/>
    </row>
    <row r="3" spans="1:11" ht="15.75" customHeight="1"/>
    <row r="4" spans="1:11" ht="15.75" customHeight="1">
      <c r="A4" s="284" t="s">
        <v>1</v>
      </c>
      <c r="B4" s="284"/>
      <c r="C4" s="284"/>
      <c r="D4" s="284"/>
      <c r="E4" s="284"/>
      <c r="F4" s="284"/>
      <c r="G4" s="284"/>
      <c r="H4" s="284"/>
      <c r="I4" s="284"/>
      <c r="J4" s="284"/>
      <c r="K4" s="284"/>
    </row>
    <row r="5" spans="1:11">
      <c r="A5" s="284"/>
      <c r="B5" s="284"/>
      <c r="C5" s="284"/>
      <c r="D5" s="284"/>
      <c r="E5" s="284"/>
      <c r="F5" s="284"/>
      <c r="G5" s="284"/>
      <c r="H5" s="284"/>
      <c r="I5" s="284"/>
      <c r="J5" s="284"/>
      <c r="K5" s="284"/>
    </row>
    <row r="7" spans="1:11" ht="15.95">
      <c r="A7" s="285" t="s">
        <v>2</v>
      </c>
      <c r="B7" s="286"/>
      <c r="C7" s="44"/>
      <c r="D7" s="285" t="s">
        <v>3</v>
      </c>
      <c r="E7" s="286"/>
      <c r="F7" s="44"/>
      <c r="G7" s="285" t="s">
        <v>4</v>
      </c>
      <c r="H7" s="286"/>
      <c r="I7" s="45"/>
      <c r="J7" s="285" t="s">
        <v>5</v>
      </c>
      <c r="K7" s="286"/>
    </row>
    <row r="8" spans="1:11" ht="15.95">
      <c r="A8" s="287">
        <v>0.23</v>
      </c>
      <c r="B8" s="288"/>
      <c r="C8" s="44"/>
      <c r="D8" s="287">
        <v>0.1</v>
      </c>
      <c r="E8" s="288"/>
      <c r="F8" s="44"/>
      <c r="G8" s="287">
        <v>0.03</v>
      </c>
      <c r="H8" s="288"/>
      <c r="I8" s="46"/>
      <c r="J8" s="287">
        <v>0.05</v>
      </c>
      <c r="K8" s="288"/>
    </row>
    <row r="9" spans="1:11" ht="15.95">
      <c r="A9" s="289" t="s">
        <v>6</v>
      </c>
      <c r="B9" s="289"/>
      <c r="C9" s="44"/>
      <c r="D9" s="290" t="s">
        <v>6</v>
      </c>
      <c r="E9" s="290"/>
      <c r="F9" s="44"/>
      <c r="G9" s="290" t="s">
        <v>6</v>
      </c>
      <c r="H9" s="290"/>
      <c r="I9" s="45"/>
      <c r="J9" s="289" t="s">
        <v>6</v>
      </c>
      <c r="K9" s="289"/>
    </row>
    <row r="10" spans="1:11">
      <c r="A10" s="381" t="s">
        <v>7</v>
      </c>
      <c r="B10" s="382"/>
      <c r="D10" s="381" t="s">
        <v>8</v>
      </c>
      <c r="E10" s="382"/>
      <c r="G10" s="383" t="s">
        <v>9</v>
      </c>
      <c r="H10" s="384"/>
      <c r="J10" s="381" t="s">
        <v>10</v>
      </c>
      <c r="K10" s="382"/>
    </row>
    <row r="11" spans="1:11" ht="12.75" customHeight="1">
      <c r="A11" s="276" t="s">
        <v>11</v>
      </c>
      <c r="B11" s="277"/>
      <c r="D11" s="385" t="s">
        <v>12</v>
      </c>
      <c r="E11" s="386"/>
      <c r="J11" s="387" t="s">
        <v>13</v>
      </c>
      <c r="K11" s="388"/>
    </row>
    <row r="12" spans="1:11">
      <c r="A12" s="387" t="s">
        <v>14</v>
      </c>
      <c r="B12" s="388"/>
      <c r="J12" s="387" t="s">
        <v>15</v>
      </c>
      <c r="K12" s="388"/>
    </row>
    <row r="13" spans="1:11" ht="12.75" customHeight="1">
      <c r="A13" s="276" t="s">
        <v>16</v>
      </c>
      <c r="B13" s="277"/>
      <c r="J13" s="387" t="s">
        <v>17</v>
      </c>
      <c r="K13" s="388"/>
    </row>
    <row r="14" spans="1:11">
      <c r="A14" s="276" t="s">
        <v>18</v>
      </c>
      <c r="B14" s="277"/>
      <c r="J14" s="387" t="s">
        <v>19</v>
      </c>
      <c r="K14" s="388"/>
    </row>
    <row r="15" spans="1:11">
      <c r="A15" s="276" t="s">
        <v>20</v>
      </c>
      <c r="B15" s="277"/>
      <c r="J15" s="387" t="s">
        <v>21</v>
      </c>
      <c r="K15" s="388"/>
    </row>
    <row r="16" spans="1:11">
      <c r="A16" s="276" t="s">
        <v>22</v>
      </c>
      <c r="B16" s="277"/>
      <c r="J16" s="387" t="s">
        <v>23</v>
      </c>
      <c r="K16" s="388"/>
    </row>
    <row r="17" spans="1:11">
      <c r="A17" s="276" t="s">
        <v>24</v>
      </c>
      <c r="B17" s="277"/>
      <c r="J17" s="387" t="s">
        <v>25</v>
      </c>
      <c r="K17" s="388"/>
    </row>
    <row r="18" spans="1:11">
      <c r="A18" s="276" t="s">
        <v>26</v>
      </c>
      <c r="B18" s="277"/>
      <c r="J18" s="387" t="s">
        <v>27</v>
      </c>
      <c r="K18" s="388"/>
    </row>
    <row r="19" spans="1:11">
      <c r="A19" s="276" t="s">
        <v>28</v>
      </c>
      <c r="B19" s="277"/>
      <c r="J19" s="387" t="s">
        <v>29</v>
      </c>
      <c r="K19" s="388"/>
    </row>
    <row r="20" spans="1:11">
      <c r="A20" s="276" t="s">
        <v>30</v>
      </c>
      <c r="B20" s="277"/>
      <c r="J20" s="49" t="s">
        <v>31</v>
      </c>
      <c r="K20" s="50"/>
    </row>
    <row r="21" spans="1:11">
      <c r="A21" s="387" t="s">
        <v>32</v>
      </c>
      <c r="B21" s="388"/>
      <c r="J21" s="387" t="s">
        <v>33</v>
      </c>
      <c r="K21" s="388"/>
    </row>
    <row r="22" spans="1:11">
      <c r="A22" s="276" t="s">
        <v>34</v>
      </c>
      <c r="B22" s="277"/>
      <c r="J22" s="49" t="s">
        <v>35</v>
      </c>
      <c r="K22" s="50"/>
    </row>
    <row r="23" spans="1:11">
      <c r="A23" s="276" t="s">
        <v>36</v>
      </c>
      <c r="B23" s="277"/>
      <c r="J23" s="49" t="s">
        <v>37</v>
      </c>
      <c r="K23" s="50"/>
    </row>
    <row r="24" spans="1:11">
      <c r="A24" s="276" t="s">
        <v>38</v>
      </c>
      <c r="B24" s="277"/>
      <c r="J24" s="49" t="s">
        <v>39</v>
      </c>
      <c r="K24" s="50"/>
    </row>
    <row r="25" spans="1:11">
      <c r="A25" s="387" t="s">
        <v>40</v>
      </c>
      <c r="B25" s="388"/>
      <c r="J25" s="47" t="s">
        <v>41</v>
      </c>
      <c r="K25" s="48"/>
    </row>
    <row r="26" spans="1:11">
      <c r="A26" s="276" t="s">
        <v>42</v>
      </c>
      <c r="B26" s="277"/>
    </row>
    <row r="27" spans="1:11">
      <c r="A27" s="276" t="s">
        <v>43</v>
      </c>
      <c r="B27" s="277"/>
    </row>
    <row r="28" spans="1:11">
      <c r="A28" s="276" t="s">
        <v>44</v>
      </c>
      <c r="B28" s="277"/>
    </row>
    <row r="29" spans="1:11">
      <c r="A29" s="276" t="s">
        <v>45</v>
      </c>
      <c r="B29" s="277"/>
    </row>
    <row r="30" spans="1:11">
      <c r="A30" s="387" t="s">
        <v>46</v>
      </c>
      <c r="B30" s="388"/>
    </row>
    <row r="31" spans="1:11">
      <c r="A31" s="276" t="s">
        <v>47</v>
      </c>
      <c r="B31" s="277"/>
    </row>
    <row r="32" spans="1:11">
      <c r="A32" s="387" t="s">
        <v>48</v>
      </c>
      <c r="B32" s="388"/>
    </row>
    <row r="33" spans="1:2">
      <c r="A33" s="387" t="s">
        <v>49</v>
      </c>
      <c r="B33" s="388"/>
    </row>
    <row r="34" spans="1:2">
      <c r="A34" s="387" t="s">
        <v>50</v>
      </c>
      <c r="B34" s="388"/>
    </row>
    <row r="35" spans="1:2">
      <c r="A35" s="387" t="s">
        <v>51</v>
      </c>
      <c r="B35" s="388"/>
    </row>
    <row r="36" spans="1:2">
      <c r="A36" s="276" t="s">
        <v>52</v>
      </c>
      <c r="B36" s="277"/>
    </row>
    <row r="37" spans="1:2">
      <c r="A37" s="276" t="s">
        <v>53</v>
      </c>
      <c r="B37" s="277"/>
    </row>
    <row r="38" spans="1:2">
      <c r="A38" s="276" t="s">
        <v>54</v>
      </c>
      <c r="B38" s="277"/>
    </row>
    <row r="39" spans="1:2">
      <c r="A39" s="387" t="s">
        <v>55</v>
      </c>
      <c r="B39" s="388"/>
    </row>
    <row r="40" spans="1:2">
      <c r="A40" s="387" t="s">
        <v>56</v>
      </c>
      <c r="B40" s="388"/>
    </row>
    <row r="41" spans="1:2">
      <c r="A41" s="387" t="s">
        <v>57</v>
      </c>
      <c r="B41" s="388"/>
    </row>
    <row r="42" spans="1:2">
      <c r="A42" s="276" t="s">
        <v>58</v>
      </c>
      <c r="B42" s="277"/>
    </row>
    <row r="43" spans="1:2">
      <c r="A43" s="387" t="s">
        <v>59</v>
      </c>
      <c r="B43" s="388"/>
    </row>
    <row r="44" spans="1:2">
      <c r="A44" s="276" t="s">
        <v>60</v>
      </c>
      <c r="B44" s="277"/>
    </row>
    <row r="45" spans="1:2">
      <c r="A45" s="276" t="s">
        <v>61</v>
      </c>
      <c r="B45" s="277"/>
    </row>
    <row r="46" spans="1:2">
      <c r="A46" s="276" t="s">
        <v>62</v>
      </c>
      <c r="B46" s="277"/>
    </row>
    <row r="47" spans="1:2">
      <c r="A47" s="276" t="s">
        <v>63</v>
      </c>
      <c r="B47" s="277"/>
    </row>
    <row r="48" spans="1:2">
      <c r="A48" s="276" t="s">
        <v>64</v>
      </c>
      <c r="B48" s="277"/>
    </row>
    <row r="49" spans="1:2">
      <c r="A49" s="276" t="s">
        <v>65</v>
      </c>
      <c r="B49" s="277"/>
    </row>
    <row r="50" spans="1:2">
      <c r="A50" s="276" t="s">
        <v>66</v>
      </c>
      <c r="B50" s="277"/>
    </row>
    <row r="51" spans="1:2">
      <c r="A51" s="276" t="s">
        <v>67</v>
      </c>
      <c r="B51" s="277"/>
    </row>
    <row r="52" spans="1:2">
      <c r="A52" s="276" t="s">
        <v>68</v>
      </c>
      <c r="B52" s="277"/>
    </row>
    <row r="53" spans="1:2">
      <c r="A53" s="276" t="s">
        <v>69</v>
      </c>
      <c r="B53" s="277"/>
    </row>
    <row r="54" spans="1:2">
      <c r="A54" s="276" t="s">
        <v>70</v>
      </c>
      <c r="B54" s="277"/>
    </row>
    <row r="55" spans="1:2">
      <c r="A55" s="276" t="s">
        <v>71</v>
      </c>
      <c r="B55" s="277"/>
    </row>
    <row r="56" spans="1:2">
      <c r="A56" s="387" t="s">
        <v>72</v>
      </c>
      <c r="B56" s="388"/>
    </row>
    <row r="57" spans="1:2">
      <c r="A57" s="276" t="s">
        <v>73</v>
      </c>
      <c r="B57" s="277"/>
    </row>
    <row r="58" spans="1:2">
      <c r="A58" s="387" t="s">
        <v>74</v>
      </c>
      <c r="B58" s="388"/>
    </row>
    <row r="59" spans="1:2">
      <c r="A59" s="276" t="s">
        <v>75</v>
      </c>
      <c r="B59" s="277"/>
    </row>
    <row r="60" spans="1:2">
      <c r="A60" s="387" t="s">
        <v>76</v>
      </c>
      <c r="B60" s="388"/>
    </row>
    <row r="61" spans="1:2">
      <c r="A61" s="276" t="s">
        <v>77</v>
      </c>
      <c r="B61" s="277"/>
    </row>
    <row r="62" spans="1:2">
      <c r="A62" s="276" t="s">
        <v>78</v>
      </c>
      <c r="B62" s="277"/>
    </row>
    <row r="63" spans="1:2">
      <c r="A63" s="276" t="s">
        <v>79</v>
      </c>
      <c r="B63" s="277"/>
    </row>
    <row r="64" spans="1:2">
      <c r="A64" s="276" t="s">
        <v>80</v>
      </c>
      <c r="B64" s="277"/>
    </row>
    <row r="65" spans="1:2">
      <c r="A65" s="387" t="s">
        <v>81</v>
      </c>
      <c r="B65" s="388"/>
    </row>
    <row r="66" spans="1:2">
      <c r="A66" s="387" t="s">
        <v>82</v>
      </c>
      <c r="B66" s="388"/>
    </row>
    <row r="67" spans="1:2">
      <c r="A67" s="387" t="s">
        <v>83</v>
      </c>
      <c r="B67" s="388"/>
    </row>
    <row r="68" spans="1:2">
      <c r="A68" s="387" t="s">
        <v>84</v>
      </c>
      <c r="B68" s="388"/>
    </row>
    <row r="69" spans="1:2">
      <c r="A69" s="387" t="s">
        <v>85</v>
      </c>
      <c r="B69" s="388"/>
    </row>
    <row r="70" spans="1:2">
      <c r="A70" s="387" t="s">
        <v>86</v>
      </c>
      <c r="B70" s="388"/>
    </row>
    <row r="71" spans="1:2">
      <c r="A71" s="276" t="s">
        <v>87</v>
      </c>
      <c r="B71" s="277"/>
    </row>
    <row r="72" spans="1:2">
      <c r="A72" s="276" t="s">
        <v>88</v>
      </c>
      <c r="B72" s="277"/>
    </row>
    <row r="73" spans="1:2">
      <c r="A73" s="276" t="s">
        <v>89</v>
      </c>
      <c r="B73" s="277"/>
    </row>
    <row r="74" spans="1:2">
      <c r="A74" s="276" t="s">
        <v>90</v>
      </c>
      <c r="B74" s="277"/>
    </row>
    <row r="75" spans="1:2" ht="11.1" customHeight="1">
      <c r="A75" s="276" t="s">
        <v>91</v>
      </c>
      <c r="B75" s="277"/>
    </row>
    <row r="76" spans="1:2">
      <c r="A76" s="276" t="s">
        <v>92</v>
      </c>
      <c r="B76" s="277"/>
    </row>
    <row r="77" spans="1:2">
      <c r="A77" s="276" t="s">
        <v>93</v>
      </c>
      <c r="B77" s="277"/>
    </row>
    <row r="78" spans="1:2">
      <c r="A78" s="276" t="s">
        <v>94</v>
      </c>
      <c r="B78" s="277"/>
    </row>
    <row r="79" spans="1:2">
      <c r="A79" s="276" t="s">
        <v>95</v>
      </c>
      <c r="B79" s="277"/>
    </row>
    <row r="80" spans="1:2">
      <c r="A80" s="276" t="s">
        <v>96</v>
      </c>
      <c r="B80" s="277"/>
    </row>
  </sheetData>
  <mergeCells count="99">
    <mergeCell ref="A73:B73"/>
    <mergeCell ref="A74:B74"/>
    <mergeCell ref="A1:K2"/>
    <mergeCell ref="A4:K5"/>
    <mergeCell ref="A7:B7"/>
    <mergeCell ref="D7:E7"/>
    <mergeCell ref="G7:H7"/>
    <mergeCell ref="J7:K7"/>
    <mergeCell ref="A8:B8"/>
    <mergeCell ref="D8:E8"/>
    <mergeCell ref="G8:H8"/>
    <mergeCell ref="J8:K8"/>
    <mergeCell ref="A9:B9"/>
    <mergeCell ref="D9:E9"/>
    <mergeCell ref="G9:H9"/>
    <mergeCell ref="J9:K9"/>
    <mergeCell ref="A10:B10"/>
    <mergeCell ref="D10:E10"/>
    <mergeCell ref="G10:H10"/>
    <mergeCell ref="J10:K10"/>
    <mergeCell ref="A11:B11"/>
    <mergeCell ref="D11:E11"/>
    <mergeCell ref="J11:K11"/>
    <mergeCell ref="A12:B12"/>
    <mergeCell ref="J12:K12"/>
    <mergeCell ref="A13:B13"/>
    <mergeCell ref="J13:K13"/>
    <mergeCell ref="A14:B14"/>
    <mergeCell ref="J14:K14"/>
    <mergeCell ref="A15:B15"/>
    <mergeCell ref="J15:K15"/>
    <mergeCell ref="A16:B16"/>
    <mergeCell ref="J16:K16"/>
    <mergeCell ref="A17:B17"/>
    <mergeCell ref="J17:K17"/>
    <mergeCell ref="A27:B27"/>
    <mergeCell ref="A18:B18"/>
    <mergeCell ref="J18:K18"/>
    <mergeCell ref="A19:B19"/>
    <mergeCell ref="J19:K19"/>
    <mergeCell ref="A20:B20"/>
    <mergeCell ref="A21:B21"/>
    <mergeCell ref="J21:K21"/>
    <mergeCell ref="A22:B22"/>
    <mergeCell ref="A23:B23"/>
    <mergeCell ref="A24:B24"/>
    <mergeCell ref="A25:B25"/>
    <mergeCell ref="A26:B26"/>
    <mergeCell ref="A39:B39"/>
    <mergeCell ref="A28:B28"/>
    <mergeCell ref="A29:B29"/>
    <mergeCell ref="A30:B30"/>
    <mergeCell ref="A31:B31"/>
    <mergeCell ref="A32:B32"/>
    <mergeCell ref="A33:B33"/>
    <mergeCell ref="A34:B34"/>
    <mergeCell ref="A35:B35"/>
    <mergeCell ref="A36:B36"/>
    <mergeCell ref="A37:B37"/>
    <mergeCell ref="A38:B38"/>
    <mergeCell ref="A51:B51"/>
    <mergeCell ref="A40:B40"/>
    <mergeCell ref="A41:B41"/>
    <mergeCell ref="A42:B42"/>
    <mergeCell ref="A43:B43"/>
    <mergeCell ref="A44:B44"/>
    <mergeCell ref="A45:B45"/>
    <mergeCell ref="A46:B46"/>
    <mergeCell ref="A47:B47"/>
    <mergeCell ref="A48:B48"/>
    <mergeCell ref="A49:B49"/>
    <mergeCell ref="A50:B50"/>
    <mergeCell ref="A62:B62"/>
    <mergeCell ref="A52:B52"/>
    <mergeCell ref="A53:B53"/>
    <mergeCell ref="A54:B54"/>
    <mergeCell ref="A55:B55"/>
    <mergeCell ref="A56:B56"/>
    <mergeCell ref="A57:B57"/>
    <mergeCell ref="A58:B58"/>
    <mergeCell ref="A59:B59"/>
    <mergeCell ref="A60:B60"/>
    <mergeCell ref="A61:B61"/>
    <mergeCell ref="A63:B63"/>
    <mergeCell ref="A64:B64"/>
    <mergeCell ref="A65:B65"/>
    <mergeCell ref="A66:B66"/>
    <mergeCell ref="A67:B67"/>
    <mergeCell ref="A68:B68"/>
    <mergeCell ref="A69:B69"/>
    <mergeCell ref="A70:B70"/>
    <mergeCell ref="A71:B71"/>
    <mergeCell ref="A72:B72"/>
    <mergeCell ref="A80:B80"/>
    <mergeCell ref="A75:B75"/>
    <mergeCell ref="A76:B76"/>
    <mergeCell ref="A77:B77"/>
    <mergeCell ref="A78:B78"/>
    <mergeCell ref="A79:B7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2:D46"/>
  <sheetViews>
    <sheetView tabSelected="1" workbookViewId="0">
      <selection activeCell="A15" sqref="A15:XFD15"/>
    </sheetView>
  </sheetViews>
  <sheetFormatPr defaultColWidth="8.85546875" defaultRowHeight="12.95"/>
  <cols>
    <col min="1" max="1" width="1.7109375" style="170" customWidth="1"/>
    <col min="2" max="2" width="69.85546875" style="170" customWidth="1"/>
    <col min="3" max="3" width="8.85546875" style="177" customWidth="1"/>
    <col min="4" max="4" width="43.42578125" style="177" customWidth="1"/>
    <col min="5" max="5" width="8.85546875" style="170" customWidth="1"/>
    <col min="6" max="7" width="8.85546875" style="170"/>
    <col min="8" max="12" width="8.85546875" style="170" customWidth="1"/>
    <col min="13" max="14" width="8.85546875" style="170"/>
    <col min="15" max="15" width="8.85546875" style="170" customWidth="1"/>
    <col min="16" max="16384" width="8.85546875" style="170"/>
  </cols>
  <sheetData>
    <row r="2" spans="2:4" ht="18.95" customHeight="1">
      <c r="B2" s="112" t="s">
        <v>318</v>
      </c>
      <c r="C2" s="112"/>
      <c r="D2" s="112"/>
    </row>
    <row r="3" spans="2:4" ht="27.95" customHeight="1">
      <c r="B3" s="114" t="s">
        <v>319</v>
      </c>
      <c r="C3" s="180" t="s">
        <v>204</v>
      </c>
      <c r="D3" s="171" t="s">
        <v>320</v>
      </c>
    </row>
    <row r="4" spans="2:4" ht="11.1" customHeight="1">
      <c r="C4" s="170"/>
      <c r="D4" s="170"/>
    </row>
    <row r="5" spans="2:4" ht="12.95" customHeight="1">
      <c r="B5" s="172" t="s">
        <v>321</v>
      </c>
      <c r="C5" s="181" t="s">
        <v>131</v>
      </c>
      <c r="D5" s="174"/>
    </row>
    <row r="6" spans="2:4" ht="12.95" customHeight="1">
      <c r="B6" s="172" t="s">
        <v>322</v>
      </c>
      <c r="C6" s="181">
        <v>4720</v>
      </c>
      <c r="D6" s="174"/>
    </row>
    <row r="7" spans="2:4" ht="12.95" customHeight="1">
      <c r="B7" s="172" t="s">
        <v>323</v>
      </c>
      <c r="C7" s="181">
        <v>1575</v>
      </c>
      <c r="D7" s="174"/>
    </row>
    <row r="8" spans="2:4" ht="12.95" customHeight="1">
      <c r="B8" s="172" t="s">
        <v>324</v>
      </c>
      <c r="C8" s="181">
        <v>1575</v>
      </c>
      <c r="D8" s="174"/>
    </row>
    <row r="9" spans="2:4" ht="12.95" customHeight="1">
      <c r="B9" s="172" t="s">
        <v>325</v>
      </c>
      <c r="C9" s="181">
        <v>1575</v>
      </c>
      <c r="D9" s="175" t="s">
        <v>326</v>
      </c>
    </row>
    <row r="10" spans="2:4" ht="12.95" customHeight="1">
      <c r="B10" s="172" t="s">
        <v>318</v>
      </c>
      <c r="C10" s="181" t="s">
        <v>131</v>
      </c>
      <c r="D10" s="174"/>
    </row>
    <row r="11" spans="2:4" ht="12.95" customHeight="1">
      <c r="B11" s="172" t="s">
        <v>327</v>
      </c>
      <c r="C11" s="181">
        <v>2378.25</v>
      </c>
      <c r="D11" s="174" t="s">
        <v>328</v>
      </c>
    </row>
    <row r="12" spans="2:4" ht="12.95" customHeight="1">
      <c r="B12" s="172" t="s">
        <v>329</v>
      </c>
      <c r="C12" s="181">
        <v>1500</v>
      </c>
      <c r="D12" s="174"/>
    </row>
    <row r="13" spans="2:4" ht="12.95" customHeight="1">
      <c r="B13" s="172" t="s">
        <v>330</v>
      </c>
      <c r="C13" s="181" t="s">
        <v>131</v>
      </c>
      <c r="D13" s="174"/>
    </row>
    <row r="14" spans="2:4" ht="12.95" customHeight="1">
      <c r="B14" s="172" t="s">
        <v>331</v>
      </c>
      <c r="C14" s="181">
        <v>800</v>
      </c>
      <c r="D14" s="174"/>
    </row>
    <row r="15" spans="2:4" ht="12.95" customHeight="1">
      <c r="B15" s="172" t="s">
        <v>332</v>
      </c>
      <c r="C15" s="181" t="s">
        <v>131</v>
      </c>
      <c r="D15" s="174"/>
    </row>
    <row r="16" spans="2:4" ht="12.95" customHeight="1">
      <c r="B16" s="172" t="s">
        <v>333</v>
      </c>
      <c r="C16" s="181" t="s">
        <v>131</v>
      </c>
      <c r="D16" s="174"/>
    </row>
    <row r="17" spans="2:4" ht="12.95" customHeight="1">
      <c r="B17" s="172" t="s">
        <v>334</v>
      </c>
      <c r="C17" s="181" t="s">
        <v>131</v>
      </c>
      <c r="D17" s="174"/>
    </row>
    <row r="18" spans="2:4" ht="12.75">
      <c r="B18" s="176"/>
      <c r="C18" s="182"/>
    </row>
    <row r="19" spans="2:4" ht="12.95" customHeight="1">
      <c r="B19" s="168" t="s">
        <v>335</v>
      </c>
      <c r="C19" s="179"/>
      <c r="D19" s="169"/>
    </row>
    <row r="20" spans="2:4" ht="12.95" customHeight="1">
      <c r="B20" s="127" t="s">
        <v>319</v>
      </c>
      <c r="C20" s="180" t="s">
        <v>204</v>
      </c>
      <c r="D20" s="171" t="s">
        <v>320</v>
      </c>
    </row>
    <row r="21" spans="2:4" ht="12.95" customHeight="1">
      <c r="C21" s="183"/>
      <c r="D21" s="170"/>
    </row>
    <row r="22" spans="2:4" ht="12.95" customHeight="1">
      <c r="B22" s="176" t="s">
        <v>336</v>
      </c>
      <c r="C22" s="181">
        <v>606</v>
      </c>
      <c r="D22" s="170"/>
    </row>
    <row r="23" spans="2:4" ht="12.95" customHeight="1">
      <c r="B23" s="176" t="s">
        <v>337</v>
      </c>
      <c r="C23" s="181" t="s">
        <v>131</v>
      </c>
      <c r="D23" s="173"/>
    </row>
    <row r="24" spans="2:4" ht="14.1">
      <c r="B24" s="176" t="s">
        <v>338</v>
      </c>
      <c r="C24" s="184" t="s">
        <v>131</v>
      </c>
      <c r="D24" s="174" t="s">
        <v>339</v>
      </c>
    </row>
    <row r="25" spans="2:4" ht="14.1">
      <c r="B25" s="176" t="s">
        <v>340</v>
      </c>
      <c r="C25" s="184" t="s">
        <v>131</v>
      </c>
      <c r="D25" s="173"/>
    </row>
    <row r="26" spans="2:4" ht="27.95">
      <c r="B26" s="176" t="s">
        <v>341</v>
      </c>
      <c r="C26" s="184" t="s">
        <v>131</v>
      </c>
      <c r="D26" s="174" t="s">
        <v>342</v>
      </c>
    </row>
    <row r="27" spans="2:4" ht="14.1">
      <c r="B27" s="176" t="s">
        <v>343</v>
      </c>
      <c r="C27" s="184" t="s">
        <v>131</v>
      </c>
      <c r="D27" s="173"/>
    </row>
    <row r="28" spans="2:4" ht="14.1">
      <c r="B28" s="176" t="s">
        <v>344</v>
      </c>
      <c r="C28" s="184" t="s">
        <v>131</v>
      </c>
      <c r="D28" s="173"/>
    </row>
    <row r="29" spans="2:4" ht="14.1">
      <c r="B29" s="172" t="s">
        <v>345</v>
      </c>
      <c r="C29" s="181" t="s">
        <v>131</v>
      </c>
      <c r="D29" s="310" t="s">
        <v>346</v>
      </c>
    </row>
    <row r="30" spans="2:4" ht="14.1">
      <c r="B30" s="172" t="s">
        <v>347</v>
      </c>
      <c r="C30" s="181" t="s">
        <v>131</v>
      </c>
      <c r="D30" s="310"/>
    </row>
    <row r="31" spans="2:4" ht="14.1">
      <c r="B31" s="172" t="s">
        <v>348</v>
      </c>
      <c r="C31" s="181" t="s">
        <v>131</v>
      </c>
      <c r="D31" s="310"/>
    </row>
    <row r="32" spans="2:4" ht="14.1">
      <c r="B32" s="172" t="s">
        <v>349</v>
      </c>
      <c r="C32" s="181" t="s">
        <v>131</v>
      </c>
      <c r="D32" s="310"/>
    </row>
    <row r="33" spans="2:4" ht="14.1">
      <c r="B33" s="172" t="s">
        <v>350</v>
      </c>
      <c r="C33" s="181" t="s">
        <v>131</v>
      </c>
      <c r="D33" s="310"/>
    </row>
    <row r="34" spans="2:4" ht="14.1">
      <c r="B34" s="172" t="s">
        <v>351</v>
      </c>
      <c r="C34" s="181" t="s">
        <v>131</v>
      </c>
      <c r="D34" s="310"/>
    </row>
    <row r="35" spans="2:4" ht="42">
      <c r="B35" s="176" t="s">
        <v>352</v>
      </c>
      <c r="C35" s="184" t="s">
        <v>353</v>
      </c>
      <c r="D35" s="174" t="s">
        <v>354</v>
      </c>
    </row>
    <row r="39" spans="2:4">
      <c r="B39" s="178" t="s">
        <v>355</v>
      </c>
    </row>
    <row r="40" spans="2:4">
      <c r="B40" s="178" t="s">
        <v>356</v>
      </c>
    </row>
    <row r="41" spans="2:4" ht="12.75"/>
    <row r="42" spans="2:4" ht="12.75"/>
    <row r="43" spans="2:4" ht="12.75"/>
    <row r="44" spans="2:4" ht="12.75"/>
    <row r="45" spans="2:4" ht="12.75"/>
    <row r="46" spans="2:4" ht="12.75"/>
  </sheetData>
  <mergeCells count="1">
    <mergeCell ref="D29:D34"/>
  </mergeCells>
  <pageMargins left="0.7" right="0.7" top="0.75" bottom="0.75" header="0.3" footer="0.3"/>
  <pageSetup scale="63" orientation="landscape" r:id="rId1"/>
  <headerFooter>
    <oddHeader>&amp;F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9165-4BBB-6542-9845-8C9D87FF40F8}">
  <sheetPr codeName="Sheet11"/>
  <dimension ref="B2:N93"/>
  <sheetViews>
    <sheetView workbookViewId="0">
      <selection activeCell="K2" sqref="K2"/>
    </sheetView>
  </sheetViews>
  <sheetFormatPr defaultColWidth="10.85546875" defaultRowHeight="12.95"/>
  <cols>
    <col min="1" max="1" width="2.28515625" style="17" customWidth="1"/>
    <col min="2" max="2" width="8.7109375" style="17" customWidth="1"/>
    <col min="3" max="3" width="7.7109375" style="17" customWidth="1"/>
    <col min="4" max="4" width="11.28515625" style="17" customWidth="1"/>
    <col min="5" max="5" width="11.7109375" style="17" customWidth="1"/>
    <col min="6" max="6" width="1.7109375" style="17" customWidth="1"/>
    <col min="7" max="8" width="13.7109375" style="17" bestFit="1" customWidth="1"/>
    <col min="9" max="9" width="1.7109375" style="17" customWidth="1"/>
    <col min="10" max="11" width="13.7109375" style="17" bestFit="1" customWidth="1"/>
    <col min="12" max="12" width="15.85546875" style="17" customWidth="1"/>
    <col min="13" max="13" width="13.7109375" style="17" bestFit="1" customWidth="1"/>
    <col min="14" max="14" width="9.85546875" style="17" bestFit="1" customWidth="1"/>
    <col min="15" max="16384" width="10.85546875" style="17"/>
  </cols>
  <sheetData>
    <row r="2" spans="2:14" ht="15.95">
      <c r="B2" s="185" t="s">
        <v>357</v>
      </c>
      <c r="G2" s="133"/>
    </row>
    <row r="3" spans="2:14" ht="15.95">
      <c r="G3" s="133"/>
    </row>
    <row r="4" spans="2:14" ht="15.95">
      <c r="B4" s="152"/>
      <c r="C4" s="152"/>
      <c r="D4" s="152"/>
      <c r="E4" s="152"/>
      <c r="F4" s="135"/>
      <c r="G4" s="136"/>
      <c r="H4" s="136"/>
      <c r="J4" s="136"/>
      <c r="K4" s="136"/>
      <c r="L4" s="186" t="s">
        <v>358</v>
      </c>
      <c r="M4" s="136"/>
      <c r="N4" s="136"/>
    </row>
    <row r="5" spans="2:14" ht="15.95">
      <c r="B5" s="136"/>
      <c r="C5" s="136"/>
      <c r="D5" s="136"/>
      <c r="E5" s="136"/>
      <c r="F5" s="135"/>
      <c r="G5" s="303" t="s">
        <v>103</v>
      </c>
      <c r="H5" s="303"/>
      <c r="J5" s="136"/>
      <c r="K5" s="136"/>
      <c r="L5" s="186" t="s">
        <v>48</v>
      </c>
      <c r="M5" s="136"/>
      <c r="N5" s="136"/>
    </row>
    <row r="6" spans="2:14">
      <c r="B6" s="134"/>
      <c r="C6" s="134"/>
      <c r="D6" s="134"/>
      <c r="E6" s="134"/>
      <c r="F6" s="135"/>
      <c r="G6" s="303"/>
      <c r="H6" s="303"/>
      <c r="J6" s="187" t="s">
        <v>359</v>
      </c>
      <c r="K6" s="134" t="s">
        <v>360</v>
      </c>
      <c r="L6" s="188" t="s">
        <v>361</v>
      </c>
      <c r="M6" s="134" t="s">
        <v>360</v>
      </c>
      <c r="N6" s="134" t="s">
        <v>360</v>
      </c>
    </row>
    <row r="7" spans="2:14" ht="15.95">
      <c r="B7" s="136" t="s">
        <v>110</v>
      </c>
      <c r="C7" s="136"/>
      <c r="D7" s="136" t="s">
        <v>111</v>
      </c>
      <c r="E7" s="136"/>
      <c r="F7" s="135"/>
      <c r="G7" s="134"/>
      <c r="H7" s="134" t="s">
        <v>198</v>
      </c>
      <c r="I7" s="138"/>
      <c r="J7" s="187" t="s">
        <v>362</v>
      </c>
      <c r="K7" s="187" t="s">
        <v>362</v>
      </c>
      <c r="L7" s="186" t="s">
        <v>363</v>
      </c>
      <c r="M7" s="134" t="s">
        <v>364</v>
      </c>
      <c r="N7" s="134" t="s">
        <v>364</v>
      </c>
    </row>
    <row r="8" spans="2:14" ht="15.95">
      <c r="B8" s="134" t="s">
        <v>120</v>
      </c>
      <c r="C8" s="134" t="s">
        <v>121</v>
      </c>
      <c r="D8" s="134" t="s">
        <v>120</v>
      </c>
      <c r="E8" s="134" t="s">
        <v>121</v>
      </c>
      <c r="F8" s="135"/>
      <c r="G8" s="148" t="s">
        <v>198</v>
      </c>
      <c r="H8" s="189" t="s">
        <v>365</v>
      </c>
      <c r="J8" s="148" t="s">
        <v>198</v>
      </c>
      <c r="K8" s="148" t="s">
        <v>198</v>
      </c>
      <c r="L8" s="148" t="s">
        <v>198</v>
      </c>
      <c r="M8" s="148" t="s">
        <v>198</v>
      </c>
      <c r="N8" s="148" t="s">
        <v>366</v>
      </c>
    </row>
    <row r="10" spans="2:14" ht="14.1" thickBot="1">
      <c r="B10" s="118" t="s">
        <v>127</v>
      </c>
      <c r="C10" s="119"/>
      <c r="D10" s="119"/>
      <c r="E10" s="119"/>
      <c r="F10" s="119"/>
      <c r="G10" s="119"/>
    </row>
    <row r="12" spans="2:14">
      <c r="B12" s="120">
        <v>0</v>
      </c>
      <c r="C12" s="120">
        <v>499</v>
      </c>
      <c r="D12" s="121" t="s">
        <v>128</v>
      </c>
      <c r="E12" s="121" t="s">
        <v>128</v>
      </c>
      <c r="G12" s="190">
        <v>1812.6569999999999</v>
      </c>
      <c r="H12" s="190">
        <v>8612.6569999999992</v>
      </c>
      <c r="J12" s="190">
        <v>1729</v>
      </c>
      <c r="K12" s="190">
        <v>1845</v>
      </c>
      <c r="L12" s="190">
        <v>1700</v>
      </c>
      <c r="M12" s="190">
        <v>1813</v>
      </c>
      <c r="N12" s="190">
        <v>7840</v>
      </c>
    </row>
    <row r="13" spans="2:14">
      <c r="B13" s="120">
        <f t="shared" ref="B13:B28" si="0">C12+1</f>
        <v>500</v>
      </c>
      <c r="C13" s="120">
        <v>1199</v>
      </c>
      <c r="D13" s="121" t="s">
        <v>128</v>
      </c>
      <c r="E13" s="121" t="s">
        <v>128</v>
      </c>
      <c r="G13" s="167">
        <v>1953.2835</v>
      </c>
      <c r="H13" s="167">
        <v>8753.2834999999995</v>
      </c>
      <c r="J13" s="167">
        <v>1845</v>
      </c>
      <c r="K13" s="167">
        <v>2050</v>
      </c>
      <c r="L13" s="167">
        <v>1700</v>
      </c>
      <c r="M13" s="167">
        <v>1953</v>
      </c>
      <c r="N13" s="167">
        <v>8232</v>
      </c>
    </row>
    <row r="14" spans="2:14">
      <c r="B14" s="120">
        <f t="shared" si="0"/>
        <v>1200</v>
      </c>
      <c r="C14" s="120">
        <v>2999</v>
      </c>
      <c r="D14" s="121" t="s">
        <v>128</v>
      </c>
      <c r="E14" s="121" t="s">
        <v>128</v>
      </c>
      <c r="G14" s="167">
        <v>2191.5432000000001</v>
      </c>
      <c r="H14" s="167">
        <v>8991.5432000000001</v>
      </c>
      <c r="J14" s="167">
        <v>1976</v>
      </c>
      <c r="K14" s="167">
        <v>2170</v>
      </c>
      <c r="L14" s="167">
        <v>1700</v>
      </c>
      <c r="M14" s="167">
        <v>2192</v>
      </c>
      <c r="N14" s="167">
        <v>8643.6</v>
      </c>
    </row>
    <row r="15" spans="2:14">
      <c r="B15" s="120">
        <f t="shared" si="0"/>
        <v>3000</v>
      </c>
      <c r="C15" s="120">
        <v>4999</v>
      </c>
      <c r="D15" s="121" t="s">
        <v>128</v>
      </c>
      <c r="E15" s="121" t="s">
        <v>128</v>
      </c>
      <c r="G15" s="167">
        <v>2753.9252999999999</v>
      </c>
      <c r="H15" s="167">
        <v>9553.925299999999</v>
      </c>
      <c r="J15" s="167">
        <v>2128</v>
      </c>
      <c r="K15" s="167">
        <v>2306</v>
      </c>
      <c r="L15" s="167">
        <v>1708</v>
      </c>
      <c r="M15" s="167">
        <v>2754</v>
      </c>
      <c r="N15" s="167">
        <v>9075.7800000000007</v>
      </c>
    </row>
    <row r="16" spans="2:14">
      <c r="B16" s="120">
        <f t="shared" si="0"/>
        <v>5000</v>
      </c>
      <c r="C16" s="120">
        <v>7499</v>
      </c>
      <c r="D16" s="121" t="s">
        <v>128</v>
      </c>
      <c r="E16" s="121" t="s">
        <v>128</v>
      </c>
      <c r="G16" s="167">
        <v>3794.6852999999996</v>
      </c>
      <c r="H16" s="167">
        <v>10594.685299999999</v>
      </c>
      <c r="J16" s="167">
        <v>2690</v>
      </c>
      <c r="K16" s="167">
        <v>2767</v>
      </c>
      <c r="L16" s="167">
        <v>2217</v>
      </c>
      <c r="M16" s="167">
        <v>3795</v>
      </c>
      <c r="N16" s="167">
        <v>9529.5690000000013</v>
      </c>
    </row>
    <row r="17" spans="2:14">
      <c r="B17" s="120">
        <f t="shared" si="0"/>
        <v>7500</v>
      </c>
      <c r="C17" s="120">
        <v>9999</v>
      </c>
      <c r="D17" s="121" t="s">
        <v>128</v>
      </c>
      <c r="E17" s="121" t="s">
        <v>128</v>
      </c>
      <c r="G17" s="191" t="s">
        <v>131</v>
      </c>
      <c r="H17" s="167">
        <v>12516.873599999999</v>
      </c>
      <c r="J17" s="167">
        <v>3587</v>
      </c>
      <c r="K17" s="167">
        <v>2965</v>
      </c>
      <c r="L17" s="167">
        <v>2306</v>
      </c>
      <c r="M17" s="167">
        <v>4364</v>
      </c>
      <c r="N17" s="167">
        <v>11760</v>
      </c>
    </row>
    <row r="18" spans="2:14">
      <c r="B18" s="120">
        <f t="shared" si="0"/>
        <v>10000</v>
      </c>
      <c r="C18" s="120">
        <v>14999</v>
      </c>
      <c r="D18" s="121" t="s">
        <v>128</v>
      </c>
      <c r="E18" s="121" t="s">
        <v>128</v>
      </c>
      <c r="G18" s="192" t="s">
        <v>131</v>
      </c>
      <c r="H18" s="167">
        <v>15447.480299999999</v>
      </c>
      <c r="J18" s="167">
        <v>3587</v>
      </c>
      <c r="K18" s="167">
        <v>3193</v>
      </c>
      <c r="L18" s="167">
        <v>2562</v>
      </c>
      <c r="M18" s="167">
        <v>5018</v>
      </c>
      <c r="N18" s="167">
        <v>12348</v>
      </c>
    </row>
    <row r="19" spans="2:14">
      <c r="B19" s="120">
        <f t="shared" si="0"/>
        <v>15000</v>
      </c>
      <c r="C19" s="120">
        <v>19999</v>
      </c>
      <c r="D19" s="121" t="s">
        <v>128</v>
      </c>
      <c r="E19" s="121" t="s">
        <v>128</v>
      </c>
      <c r="G19" s="192" t="s">
        <v>131</v>
      </c>
      <c r="H19" s="167">
        <v>18330.385499999997</v>
      </c>
      <c r="J19" s="167">
        <v>3587</v>
      </c>
      <c r="K19" s="167">
        <v>3459</v>
      </c>
      <c r="L19" s="167">
        <v>2562</v>
      </c>
      <c r="M19" s="167">
        <v>5771</v>
      </c>
      <c r="N19" s="167">
        <v>12965.400000000001</v>
      </c>
    </row>
    <row r="20" spans="2:14">
      <c r="B20" s="120">
        <f t="shared" si="0"/>
        <v>20000</v>
      </c>
      <c r="C20" s="120">
        <v>24999</v>
      </c>
      <c r="D20" s="121" t="s">
        <v>128</v>
      </c>
      <c r="E20" s="121" t="s">
        <v>128</v>
      </c>
      <c r="G20" s="192" t="s">
        <v>131</v>
      </c>
      <c r="H20" s="167">
        <v>22179.462899999999</v>
      </c>
      <c r="J20" s="167">
        <v>4099</v>
      </c>
      <c r="K20" s="167">
        <v>4192</v>
      </c>
      <c r="L20" s="167">
        <v>3074</v>
      </c>
      <c r="M20" s="167">
        <v>6637</v>
      </c>
      <c r="N20" s="167">
        <v>13613.670000000002</v>
      </c>
    </row>
    <row r="21" spans="2:14">
      <c r="B21" s="120">
        <f t="shared" si="0"/>
        <v>25000</v>
      </c>
      <c r="C21" s="120">
        <v>29999</v>
      </c>
      <c r="D21" s="121" t="s">
        <v>128</v>
      </c>
      <c r="E21" s="121" t="s">
        <v>128</v>
      </c>
      <c r="G21" s="192" t="s">
        <v>131</v>
      </c>
      <c r="H21" s="167">
        <v>26548.920299999994</v>
      </c>
      <c r="J21" s="167">
        <v>4099</v>
      </c>
      <c r="K21" s="167">
        <v>4612</v>
      </c>
      <c r="L21" s="167">
        <v>3074</v>
      </c>
      <c r="M21" s="167">
        <v>7632</v>
      </c>
      <c r="N21" s="167">
        <v>14700</v>
      </c>
    </row>
    <row r="22" spans="2:14">
      <c r="B22" s="120">
        <f t="shared" si="0"/>
        <v>30000</v>
      </c>
      <c r="C22" s="120">
        <v>39999</v>
      </c>
      <c r="D22" s="121" t="s">
        <v>128</v>
      </c>
      <c r="E22" s="121" t="s">
        <v>128</v>
      </c>
      <c r="G22" s="192" t="s">
        <v>131</v>
      </c>
      <c r="H22" s="167">
        <v>33457.8321</v>
      </c>
      <c r="J22" s="167">
        <v>4099</v>
      </c>
      <c r="K22" s="167">
        <v>5124</v>
      </c>
      <c r="L22" s="167">
        <v>3074</v>
      </c>
      <c r="M22" s="167">
        <v>8777</v>
      </c>
      <c r="N22" s="167">
        <v>15435</v>
      </c>
    </row>
    <row r="23" spans="2:14">
      <c r="B23" s="120">
        <f t="shared" si="0"/>
        <v>40000</v>
      </c>
      <c r="C23" s="120">
        <v>49999</v>
      </c>
      <c r="D23" s="121" t="s">
        <v>128</v>
      </c>
      <c r="E23" s="121" t="s">
        <v>128</v>
      </c>
      <c r="G23" s="192" t="s">
        <v>131</v>
      </c>
      <c r="H23" s="167">
        <v>37449.146699999998</v>
      </c>
      <c r="J23" s="167">
        <v>4612</v>
      </c>
      <c r="K23" s="167">
        <v>5636</v>
      </c>
      <c r="L23" s="167">
        <v>3587</v>
      </c>
      <c r="M23" s="167">
        <v>10094</v>
      </c>
      <c r="N23" s="167">
        <v>16206.75</v>
      </c>
    </row>
    <row r="24" spans="2:14">
      <c r="B24" s="120">
        <f t="shared" si="0"/>
        <v>50000</v>
      </c>
      <c r="C24" s="120">
        <v>59999</v>
      </c>
      <c r="D24" s="121" t="s">
        <v>128</v>
      </c>
      <c r="E24" s="121" t="s">
        <v>128</v>
      </c>
      <c r="G24" s="144" t="s">
        <v>131</v>
      </c>
      <c r="H24" s="144" t="s">
        <v>131</v>
      </c>
      <c r="J24" s="167">
        <v>4612</v>
      </c>
      <c r="K24" s="167">
        <v>5636</v>
      </c>
      <c r="L24" s="167">
        <v>3587</v>
      </c>
      <c r="M24" s="167">
        <v>11608</v>
      </c>
      <c r="N24" s="144" t="s">
        <v>131</v>
      </c>
    </row>
    <row r="25" spans="2:14">
      <c r="B25" s="120">
        <f t="shared" si="0"/>
        <v>60000</v>
      </c>
      <c r="C25" s="120">
        <v>69999</v>
      </c>
      <c r="D25" s="121" t="s">
        <v>128</v>
      </c>
      <c r="E25" s="121" t="s">
        <v>128</v>
      </c>
      <c r="G25" s="144" t="s">
        <v>131</v>
      </c>
      <c r="H25" s="144" t="s">
        <v>131</v>
      </c>
      <c r="J25" s="167">
        <v>4612</v>
      </c>
      <c r="K25" s="167">
        <v>5636</v>
      </c>
      <c r="L25" s="167">
        <v>3587</v>
      </c>
      <c r="M25" s="167">
        <v>13349</v>
      </c>
      <c r="N25" s="144" t="s">
        <v>131</v>
      </c>
    </row>
    <row r="26" spans="2:14">
      <c r="B26" s="120">
        <f t="shared" si="0"/>
        <v>70000</v>
      </c>
      <c r="C26" s="120">
        <v>79999</v>
      </c>
      <c r="D26" s="121" t="s">
        <v>128</v>
      </c>
      <c r="E26" s="121" t="s">
        <v>128</v>
      </c>
      <c r="G26" s="144" t="s">
        <v>131</v>
      </c>
      <c r="H26" s="144" t="s">
        <v>131</v>
      </c>
      <c r="J26" s="167">
        <v>5124</v>
      </c>
      <c r="K26" s="167">
        <v>6149</v>
      </c>
      <c r="L26" s="167">
        <v>4099</v>
      </c>
      <c r="M26" s="167">
        <v>15352</v>
      </c>
      <c r="N26" s="144" t="s">
        <v>131</v>
      </c>
    </row>
    <row r="27" spans="2:14">
      <c r="B27" s="120">
        <f t="shared" si="0"/>
        <v>80000</v>
      </c>
      <c r="C27" s="120">
        <v>89999</v>
      </c>
      <c r="D27" s="121" t="s">
        <v>128</v>
      </c>
      <c r="E27" s="121" t="s">
        <v>128</v>
      </c>
      <c r="G27" s="144" t="s">
        <v>131</v>
      </c>
      <c r="H27" s="144" t="s">
        <v>131</v>
      </c>
      <c r="J27" s="167">
        <v>5124</v>
      </c>
      <c r="K27" s="167">
        <v>6149</v>
      </c>
      <c r="L27" s="167">
        <v>4099</v>
      </c>
      <c r="M27" s="167">
        <v>17654</v>
      </c>
      <c r="N27" s="144" t="s">
        <v>131</v>
      </c>
    </row>
    <row r="28" spans="2:14">
      <c r="B28" s="120">
        <f t="shared" si="0"/>
        <v>90000</v>
      </c>
      <c r="C28" s="120">
        <v>99999</v>
      </c>
      <c r="D28" s="121" t="s">
        <v>128</v>
      </c>
      <c r="E28" s="121" t="s">
        <v>128</v>
      </c>
      <c r="G28" s="144" t="s">
        <v>131</v>
      </c>
      <c r="H28" s="144" t="s">
        <v>131</v>
      </c>
      <c r="J28" s="167">
        <v>5124</v>
      </c>
      <c r="K28" s="167">
        <v>6149</v>
      </c>
      <c r="L28" s="167">
        <v>4099</v>
      </c>
      <c r="M28" s="167">
        <v>20303</v>
      </c>
      <c r="N28" s="144" t="s">
        <v>131</v>
      </c>
    </row>
    <row r="29" spans="2:14">
      <c r="B29" s="124" t="s">
        <v>129</v>
      </c>
      <c r="C29" s="125" t="s">
        <v>130</v>
      </c>
      <c r="D29" s="121" t="s">
        <v>128</v>
      </c>
      <c r="E29" s="121" t="s">
        <v>128</v>
      </c>
      <c r="G29" s="144" t="s">
        <v>131</v>
      </c>
      <c r="H29" s="144" t="s">
        <v>131</v>
      </c>
      <c r="J29" s="144" t="s">
        <v>131</v>
      </c>
      <c r="K29" s="144" t="s">
        <v>131</v>
      </c>
      <c r="L29" s="144" t="s">
        <v>131</v>
      </c>
      <c r="M29" s="144" t="s">
        <v>131</v>
      </c>
      <c r="N29" s="144" t="s">
        <v>131</v>
      </c>
    </row>
    <row r="31" spans="2:14" ht="14.1" thickBot="1">
      <c r="B31" s="118" t="s">
        <v>132</v>
      </c>
      <c r="C31" s="119"/>
      <c r="D31" s="119"/>
      <c r="E31" s="119"/>
      <c r="F31" s="119"/>
      <c r="G31" s="119"/>
    </row>
    <row r="33" spans="2:14">
      <c r="B33" s="120">
        <v>0</v>
      </c>
      <c r="C33" s="120">
        <v>499</v>
      </c>
      <c r="D33" s="121">
        <v>0</v>
      </c>
      <c r="E33" s="121">
        <v>100000</v>
      </c>
      <c r="G33" s="122">
        <v>2418.46605</v>
      </c>
      <c r="H33" s="122">
        <v>8718.4660499999991</v>
      </c>
      <c r="J33" s="190">
        <v>1729</v>
      </c>
      <c r="K33" s="190">
        <v>1845</v>
      </c>
      <c r="L33" s="190">
        <v>1700</v>
      </c>
      <c r="M33" s="190">
        <v>1813</v>
      </c>
      <c r="N33" s="190">
        <v>7840</v>
      </c>
    </row>
    <row r="34" spans="2:14">
      <c r="B34" s="120">
        <f t="shared" ref="B34:B43" si="1">C33+1</f>
        <v>500</v>
      </c>
      <c r="C34" s="120">
        <v>1199</v>
      </c>
      <c r="D34" s="121">
        <f>E33</f>
        <v>100000</v>
      </c>
      <c r="E34" s="121">
        <v>240000</v>
      </c>
      <c r="G34" s="123">
        <v>2869.5859500000001</v>
      </c>
      <c r="H34" s="123">
        <v>9169.5859500000006</v>
      </c>
      <c r="J34" s="167">
        <v>1845</v>
      </c>
      <c r="K34" s="167">
        <v>2050</v>
      </c>
      <c r="L34" s="167">
        <v>1700</v>
      </c>
      <c r="M34" s="167">
        <v>1953</v>
      </c>
      <c r="N34" s="167">
        <v>8232</v>
      </c>
    </row>
    <row r="35" spans="2:14">
      <c r="B35" s="120">
        <f t="shared" si="1"/>
        <v>1200</v>
      </c>
      <c r="C35" s="120">
        <v>2999</v>
      </c>
      <c r="D35" s="121">
        <f t="shared" ref="D35:D42" si="2">E34</f>
        <v>240000</v>
      </c>
      <c r="E35" s="121">
        <v>600000</v>
      </c>
      <c r="G35" s="123">
        <v>3496.9536000000003</v>
      </c>
      <c r="H35" s="123">
        <v>9796.9536000000007</v>
      </c>
      <c r="J35" s="167">
        <v>1976</v>
      </c>
      <c r="K35" s="167">
        <v>2170</v>
      </c>
      <c r="L35" s="167">
        <v>1700</v>
      </c>
      <c r="M35" s="167">
        <v>2192</v>
      </c>
      <c r="N35" s="167">
        <v>8643.6</v>
      </c>
    </row>
    <row r="36" spans="2:14">
      <c r="B36" s="120">
        <f t="shared" si="1"/>
        <v>3000</v>
      </c>
      <c r="C36" s="120">
        <v>4999</v>
      </c>
      <c r="D36" s="121">
        <f t="shared" si="2"/>
        <v>600000</v>
      </c>
      <c r="E36" s="121">
        <v>875000</v>
      </c>
      <c r="G36" s="144" t="s">
        <v>367</v>
      </c>
      <c r="H36" s="167">
        <v>12252.718800000002</v>
      </c>
      <c r="J36" s="167">
        <v>2128</v>
      </c>
      <c r="K36" s="167">
        <v>2306</v>
      </c>
      <c r="L36" s="167">
        <v>1708</v>
      </c>
      <c r="M36" s="167">
        <v>2754</v>
      </c>
      <c r="N36" s="167">
        <v>9075.7800000000007</v>
      </c>
    </row>
    <row r="37" spans="2:14">
      <c r="B37" s="120">
        <f t="shared" si="1"/>
        <v>5000</v>
      </c>
      <c r="C37" s="120">
        <v>7499</v>
      </c>
      <c r="D37" s="121">
        <f t="shared" si="2"/>
        <v>875000</v>
      </c>
      <c r="E37" s="121">
        <v>1000000</v>
      </c>
      <c r="G37" s="144" t="s">
        <v>367</v>
      </c>
      <c r="H37" s="167">
        <v>12772.54125</v>
      </c>
      <c r="J37" s="167">
        <v>2690</v>
      </c>
      <c r="K37" s="167">
        <v>2767</v>
      </c>
      <c r="L37" s="167">
        <v>2217</v>
      </c>
      <c r="M37" s="167">
        <v>3795</v>
      </c>
      <c r="N37" s="167">
        <v>9529.5690000000013</v>
      </c>
    </row>
    <row r="38" spans="2:14">
      <c r="B38" s="120">
        <f t="shared" si="1"/>
        <v>7500</v>
      </c>
      <c r="C38" s="120">
        <v>9999</v>
      </c>
      <c r="D38" s="121">
        <f t="shared" si="2"/>
        <v>1000000</v>
      </c>
      <c r="E38" s="121">
        <v>1400000</v>
      </c>
      <c r="G38" s="144" t="s">
        <v>367</v>
      </c>
      <c r="H38" s="167">
        <v>13661.152050000001</v>
      </c>
      <c r="J38" s="167">
        <v>3587</v>
      </c>
      <c r="K38" s="167">
        <v>2965</v>
      </c>
      <c r="L38" s="167">
        <v>2306</v>
      </c>
      <c r="M38" s="167">
        <v>4364</v>
      </c>
      <c r="N38" s="167">
        <v>11760</v>
      </c>
    </row>
    <row r="39" spans="2:14">
      <c r="B39" s="120">
        <f t="shared" si="1"/>
        <v>10000</v>
      </c>
      <c r="C39" s="120">
        <v>14999</v>
      </c>
      <c r="D39" s="121">
        <f t="shared" si="2"/>
        <v>1400000</v>
      </c>
      <c r="E39" s="121">
        <v>2100000</v>
      </c>
      <c r="G39" s="144" t="s">
        <v>367</v>
      </c>
      <c r="H39" s="167">
        <v>14963.898599999999</v>
      </c>
      <c r="J39" s="167">
        <v>3587</v>
      </c>
      <c r="K39" s="167">
        <v>3193</v>
      </c>
      <c r="L39" s="167">
        <v>2562</v>
      </c>
      <c r="M39" s="167">
        <v>5018</v>
      </c>
      <c r="N39" s="167">
        <v>12348</v>
      </c>
    </row>
    <row r="40" spans="2:14">
      <c r="B40" s="120">
        <f t="shared" si="1"/>
        <v>15000</v>
      </c>
      <c r="C40" s="120">
        <v>19999</v>
      </c>
      <c r="D40" s="121">
        <f t="shared" si="2"/>
        <v>2100000</v>
      </c>
      <c r="E40" s="121">
        <v>2800000</v>
      </c>
      <c r="G40" s="144" t="s">
        <v>367</v>
      </c>
      <c r="H40" s="167">
        <v>16886.330999999998</v>
      </c>
      <c r="J40" s="167">
        <v>3587</v>
      </c>
      <c r="K40" s="167">
        <v>3459</v>
      </c>
      <c r="L40" s="167">
        <v>2562</v>
      </c>
      <c r="M40" s="167">
        <v>5771</v>
      </c>
      <c r="N40" s="167">
        <v>12965.400000000001</v>
      </c>
    </row>
    <row r="41" spans="2:14">
      <c r="B41" s="120">
        <f t="shared" si="1"/>
        <v>20000</v>
      </c>
      <c r="C41" s="120">
        <v>24999</v>
      </c>
      <c r="D41" s="121">
        <f t="shared" si="2"/>
        <v>2800000</v>
      </c>
      <c r="E41" s="121">
        <v>3500000</v>
      </c>
      <c r="G41" s="144" t="s">
        <v>367</v>
      </c>
      <c r="H41" s="167">
        <v>18324.190499999997</v>
      </c>
      <c r="J41" s="167">
        <v>4099</v>
      </c>
      <c r="K41" s="167">
        <v>4192</v>
      </c>
      <c r="L41" s="167">
        <v>3074</v>
      </c>
      <c r="M41" s="167">
        <v>6637</v>
      </c>
      <c r="N41" s="167">
        <v>13613.670000000002</v>
      </c>
    </row>
    <row r="42" spans="2:14">
      <c r="B42" s="120">
        <f t="shared" si="1"/>
        <v>25000</v>
      </c>
      <c r="C42" s="120">
        <v>29999</v>
      </c>
      <c r="D42" s="121">
        <f t="shared" si="2"/>
        <v>3500000</v>
      </c>
      <c r="E42" s="121">
        <v>4200000</v>
      </c>
      <c r="G42" s="144" t="s">
        <v>367</v>
      </c>
      <c r="H42" s="167">
        <v>19445.113799999999</v>
      </c>
      <c r="J42" s="167">
        <v>4099</v>
      </c>
      <c r="K42" s="167">
        <v>4612</v>
      </c>
      <c r="L42" s="167">
        <v>3074</v>
      </c>
      <c r="M42" s="167">
        <v>7632</v>
      </c>
      <c r="N42" s="167">
        <v>14700</v>
      </c>
    </row>
    <row r="43" spans="2:14">
      <c r="B43" s="120">
        <f t="shared" si="1"/>
        <v>30000</v>
      </c>
      <c r="C43" s="120">
        <v>39999</v>
      </c>
      <c r="D43" s="121" t="s">
        <v>128</v>
      </c>
      <c r="E43" s="121" t="s">
        <v>128</v>
      </c>
      <c r="G43" s="167" t="s">
        <v>367</v>
      </c>
      <c r="H43" s="167" t="s">
        <v>367</v>
      </c>
      <c r="J43" s="167">
        <v>4099</v>
      </c>
      <c r="K43" s="167">
        <v>5124</v>
      </c>
      <c r="L43" s="167">
        <v>3074</v>
      </c>
      <c r="M43" s="167">
        <v>8777</v>
      </c>
      <c r="N43" s="167" t="s">
        <v>131</v>
      </c>
    </row>
    <row r="44" spans="2:14">
      <c r="B44" s="124" t="s">
        <v>133</v>
      </c>
      <c r="C44" s="125" t="s">
        <v>130</v>
      </c>
      <c r="D44" s="121" t="s">
        <v>128</v>
      </c>
      <c r="E44" s="121" t="s">
        <v>128</v>
      </c>
      <c r="G44" s="126" t="s">
        <v>131</v>
      </c>
      <c r="H44" s="126" t="s">
        <v>131</v>
      </c>
      <c r="J44" s="126" t="s">
        <v>131</v>
      </c>
      <c r="K44" s="126" t="s">
        <v>131</v>
      </c>
      <c r="L44" s="126" t="s">
        <v>131</v>
      </c>
      <c r="M44" s="126" t="s">
        <v>131</v>
      </c>
      <c r="N44" s="126" t="s">
        <v>131</v>
      </c>
    </row>
    <row r="46" spans="2:14" ht="14.1" thickBot="1">
      <c r="B46" s="118" t="s">
        <v>134</v>
      </c>
      <c r="C46" s="119"/>
      <c r="D46" s="119"/>
      <c r="E46" s="119"/>
      <c r="F46" s="119"/>
      <c r="G46" s="119"/>
    </row>
    <row r="48" spans="2:14">
      <c r="B48" s="120">
        <v>0</v>
      </c>
      <c r="C48" s="120">
        <v>499</v>
      </c>
      <c r="D48" s="121" t="s">
        <v>128</v>
      </c>
      <c r="E48" s="121" t="s">
        <v>128</v>
      </c>
      <c r="G48" s="122">
        <v>1972.4880000000003</v>
      </c>
      <c r="H48" s="122">
        <v>8272.4880000000012</v>
      </c>
      <c r="J48" s="190">
        <v>1729</v>
      </c>
      <c r="K48" s="190">
        <v>1845</v>
      </c>
      <c r="L48" s="190">
        <v>1700</v>
      </c>
      <c r="M48" s="190">
        <v>1813</v>
      </c>
      <c r="N48" s="190">
        <v>7840</v>
      </c>
    </row>
    <row r="49" spans="2:14">
      <c r="B49" s="120">
        <f>C48+1</f>
        <v>500</v>
      </c>
      <c r="C49" s="120">
        <v>1199</v>
      </c>
      <c r="D49" s="121" t="s">
        <v>128</v>
      </c>
      <c r="E49" s="121" t="s">
        <v>128</v>
      </c>
      <c r="G49" s="123">
        <v>2135.6642999999999</v>
      </c>
      <c r="H49" s="123">
        <v>8435.6643000000004</v>
      </c>
      <c r="J49" s="167">
        <v>1845</v>
      </c>
      <c r="K49" s="167">
        <v>2050</v>
      </c>
      <c r="L49" s="167">
        <v>1700</v>
      </c>
      <c r="M49" s="167">
        <v>1953</v>
      </c>
      <c r="N49" s="167">
        <v>8232</v>
      </c>
    </row>
    <row r="50" spans="2:14">
      <c r="B50" s="120">
        <f>C49+1</f>
        <v>1200</v>
      </c>
      <c r="C50" s="120">
        <v>2999</v>
      </c>
      <c r="D50" s="121" t="s">
        <v>128</v>
      </c>
      <c r="E50" s="121" t="s">
        <v>128</v>
      </c>
      <c r="G50" s="123">
        <v>2924.5356000000002</v>
      </c>
      <c r="H50" s="123">
        <v>9224.5355999999992</v>
      </c>
      <c r="J50" s="167">
        <v>1976</v>
      </c>
      <c r="K50" s="167">
        <v>2170</v>
      </c>
      <c r="L50" s="167">
        <v>1700</v>
      </c>
      <c r="M50" s="167">
        <v>2192</v>
      </c>
      <c r="N50" s="167">
        <v>8643.6</v>
      </c>
    </row>
    <row r="51" spans="2:14">
      <c r="B51" s="120">
        <f>C50+1</f>
        <v>3000</v>
      </c>
      <c r="C51" s="120">
        <v>4999</v>
      </c>
      <c r="D51" s="121" t="s">
        <v>128</v>
      </c>
      <c r="E51" s="121" t="s">
        <v>128</v>
      </c>
      <c r="G51" s="123">
        <v>3262.7825999999995</v>
      </c>
      <c r="H51" s="123">
        <v>9562.7825999999986</v>
      </c>
      <c r="J51" s="167">
        <v>2128</v>
      </c>
      <c r="K51" s="167">
        <v>2306</v>
      </c>
      <c r="L51" s="167">
        <v>1708</v>
      </c>
      <c r="M51" s="167">
        <v>2754</v>
      </c>
      <c r="N51" s="167">
        <v>9075.7800000000007</v>
      </c>
    </row>
    <row r="52" spans="2:14">
      <c r="B52" s="120">
        <f>C51+1</f>
        <v>5000</v>
      </c>
      <c r="C52" s="120">
        <v>7499</v>
      </c>
      <c r="D52" s="121" t="s">
        <v>128</v>
      </c>
      <c r="E52" s="121" t="s">
        <v>128</v>
      </c>
      <c r="G52" s="144" t="s">
        <v>131</v>
      </c>
      <c r="H52" s="167">
        <v>12791.312099999999</v>
      </c>
      <c r="J52" s="167">
        <v>2690</v>
      </c>
      <c r="K52" s="167">
        <v>2767</v>
      </c>
      <c r="L52" s="167">
        <v>2217</v>
      </c>
      <c r="M52" s="167">
        <v>3795</v>
      </c>
      <c r="N52" s="167">
        <v>9529.5690000000013</v>
      </c>
    </row>
    <row r="53" spans="2:14">
      <c r="B53" s="120">
        <f>C52+1</f>
        <v>7500</v>
      </c>
      <c r="C53" s="120">
        <v>9999</v>
      </c>
      <c r="D53" s="121" t="s">
        <v>128</v>
      </c>
      <c r="E53" s="121" t="s">
        <v>128</v>
      </c>
      <c r="G53" s="144" t="s">
        <v>131</v>
      </c>
      <c r="H53" s="167">
        <v>13352.393249999999</v>
      </c>
      <c r="J53" s="167">
        <v>3587</v>
      </c>
      <c r="K53" s="167">
        <v>2965</v>
      </c>
      <c r="L53" s="167">
        <v>2306</v>
      </c>
      <c r="M53" s="167">
        <v>4364</v>
      </c>
      <c r="N53" s="167">
        <v>11760</v>
      </c>
    </row>
    <row r="54" spans="2:14">
      <c r="B54" s="124" t="s">
        <v>135</v>
      </c>
      <c r="C54" s="125" t="s">
        <v>130</v>
      </c>
      <c r="D54" s="121" t="s">
        <v>128</v>
      </c>
      <c r="E54" s="121" t="s">
        <v>128</v>
      </c>
      <c r="G54" s="126" t="s">
        <v>131</v>
      </c>
      <c r="H54" s="126" t="s">
        <v>131</v>
      </c>
      <c r="J54" s="126" t="s">
        <v>131</v>
      </c>
      <c r="K54" s="126" t="s">
        <v>131</v>
      </c>
      <c r="L54" s="126" t="s">
        <v>131</v>
      </c>
      <c r="M54" s="126" t="s">
        <v>131</v>
      </c>
      <c r="N54" s="126" t="s">
        <v>131</v>
      </c>
    </row>
    <row r="56" spans="2:14">
      <c r="B56" s="146"/>
      <c r="C56" s="146"/>
      <c r="D56" s="146"/>
      <c r="E56" s="146"/>
      <c r="F56" s="146"/>
      <c r="G56" s="193"/>
    </row>
    <row r="57" spans="2:14">
      <c r="B57" s="194" t="s">
        <v>356</v>
      </c>
    </row>
    <row r="58" spans="2:14" ht="12.95" customHeight="1"/>
    <row r="59" spans="2:14" ht="12.95" customHeight="1"/>
    <row r="60" spans="2:14" ht="12.95" customHeight="1">
      <c r="B60" s="147"/>
    </row>
    <row r="61" spans="2:14" ht="12.95" customHeight="1">
      <c r="B61" s="152" t="s">
        <v>368</v>
      </c>
      <c r="C61" s="152"/>
      <c r="D61" s="136" t="s">
        <v>111</v>
      </c>
      <c r="E61" s="136"/>
      <c r="G61" s="311"/>
      <c r="H61" s="311"/>
    </row>
    <row r="62" spans="2:14" ht="12.95" customHeight="1">
      <c r="B62" s="152"/>
      <c r="C62" s="152"/>
      <c r="D62" s="134" t="s">
        <v>120</v>
      </c>
      <c r="E62" s="134" t="s">
        <v>121</v>
      </c>
      <c r="G62" s="148" t="s">
        <v>369</v>
      </c>
      <c r="H62" s="189" t="s">
        <v>370</v>
      </c>
    </row>
    <row r="64" spans="2:14" ht="14.1" thickBot="1">
      <c r="B64" s="118" t="s">
        <v>371</v>
      </c>
    </row>
    <row r="65" spans="2:8">
      <c r="D65" s="105">
        <v>0</v>
      </c>
      <c r="E65" s="106">
        <v>100000</v>
      </c>
      <c r="G65" s="122">
        <v>6899</v>
      </c>
      <c r="H65" s="122">
        <v>9860</v>
      </c>
    </row>
    <row r="66" spans="2:8">
      <c r="D66" s="65">
        <f>E65+1</f>
        <v>100001</v>
      </c>
      <c r="E66" s="65">
        <v>250000</v>
      </c>
      <c r="G66" s="123">
        <v>7543</v>
      </c>
      <c r="H66" s="123">
        <v>11020</v>
      </c>
    </row>
    <row r="67" spans="2:8">
      <c r="D67" s="65">
        <f>E66+1</f>
        <v>250001</v>
      </c>
      <c r="E67" s="65">
        <v>500000</v>
      </c>
      <c r="G67" s="123">
        <v>8078</v>
      </c>
      <c r="H67" s="123">
        <v>13146.666666666668</v>
      </c>
    </row>
    <row r="68" spans="2:8">
      <c r="D68" s="65">
        <f>E67+1</f>
        <v>500001</v>
      </c>
      <c r="E68" s="65">
        <v>750000</v>
      </c>
      <c r="G68" s="123">
        <v>12580</v>
      </c>
      <c r="H68" s="123">
        <v>17980</v>
      </c>
    </row>
    <row r="69" spans="2:8">
      <c r="D69" s="65">
        <f t="shared" ref="D69:D75" si="3">E68+1</f>
        <v>750001</v>
      </c>
      <c r="E69" s="65">
        <v>999999</v>
      </c>
      <c r="G69" s="123">
        <v>15736</v>
      </c>
      <c r="H69" s="123">
        <v>22620</v>
      </c>
    </row>
    <row r="70" spans="2:8">
      <c r="D70" s="65">
        <f t="shared" si="3"/>
        <v>1000000</v>
      </c>
      <c r="E70" s="65">
        <v>1399999</v>
      </c>
      <c r="G70" s="123">
        <v>19420</v>
      </c>
      <c r="H70" s="123">
        <v>27840</v>
      </c>
    </row>
    <row r="71" spans="2:8">
      <c r="D71" s="65">
        <f t="shared" si="3"/>
        <v>1400000</v>
      </c>
      <c r="E71" s="65">
        <v>2099999</v>
      </c>
      <c r="G71" s="123">
        <v>23045</v>
      </c>
      <c r="H71" s="123">
        <v>32866.666666666672</v>
      </c>
    </row>
    <row r="72" spans="2:8">
      <c r="D72" s="65">
        <f t="shared" si="3"/>
        <v>2100000</v>
      </c>
      <c r="E72" s="65">
        <v>2799999</v>
      </c>
      <c r="G72" s="123">
        <v>28369</v>
      </c>
      <c r="H72" s="123">
        <v>40406.666666666672</v>
      </c>
    </row>
    <row r="73" spans="2:8">
      <c r="D73" s="65">
        <f t="shared" si="3"/>
        <v>2800000</v>
      </c>
      <c r="E73" s="65">
        <v>3499999</v>
      </c>
      <c r="G73" s="123">
        <v>33863</v>
      </c>
      <c r="H73" s="123">
        <v>48333.333333333336</v>
      </c>
    </row>
    <row r="74" spans="2:8">
      <c r="D74" s="65">
        <f t="shared" si="3"/>
        <v>3500000</v>
      </c>
      <c r="E74" s="65">
        <v>4199999</v>
      </c>
      <c r="G74" s="123">
        <v>39927</v>
      </c>
      <c r="H74" s="123">
        <v>57033.333333333336</v>
      </c>
    </row>
    <row r="75" spans="2:8">
      <c r="D75" s="65">
        <f t="shared" si="3"/>
        <v>4200000</v>
      </c>
      <c r="E75" s="65">
        <v>5000000</v>
      </c>
      <c r="G75" s="123">
        <v>46544</v>
      </c>
      <c r="H75" s="123">
        <v>65926.666666666672</v>
      </c>
    </row>
    <row r="76" spans="2:8">
      <c r="D76" s="109" t="s">
        <v>372</v>
      </c>
      <c r="E76" s="65"/>
      <c r="G76" s="144" t="s">
        <v>131</v>
      </c>
      <c r="H76" s="144" t="s">
        <v>131</v>
      </c>
    </row>
    <row r="77" spans="2:8">
      <c r="C77" s="12"/>
      <c r="D77" s="12"/>
      <c r="E77" s="12"/>
      <c r="F77" s="12"/>
      <c r="G77" s="110"/>
      <c r="H77" s="110"/>
    </row>
    <row r="78" spans="2:8" ht="14.1" thickBot="1">
      <c r="B78" s="118" t="s">
        <v>132</v>
      </c>
    </row>
    <row r="80" spans="2:8">
      <c r="D80" s="105">
        <v>0</v>
      </c>
      <c r="E80" s="106">
        <v>100000</v>
      </c>
      <c r="G80" s="122">
        <v>6899</v>
      </c>
      <c r="H80" s="122">
        <v>9860</v>
      </c>
    </row>
    <row r="81" spans="2:8">
      <c r="D81" s="65">
        <f>E80+1</f>
        <v>100001</v>
      </c>
      <c r="E81" s="65">
        <v>250000</v>
      </c>
      <c r="G81" s="123">
        <v>7543</v>
      </c>
      <c r="H81" s="123">
        <v>11020</v>
      </c>
    </row>
    <row r="82" spans="2:8">
      <c r="D82" s="65">
        <f>E81+1</f>
        <v>250001</v>
      </c>
      <c r="E82" s="65">
        <v>500000</v>
      </c>
      <c r="G82" s="123">
        <v>8078</v>
      </c>
      <c r="H82" s="123">
        <v>13146.666666666668</v>
      </c>
    </row>
    <row r="83" spans="2:8">
      <c r="D83" s="65">
        <f>E82+1</f>
        <v>500001</v>
      </c>
      <c r="E83" s="65">
        <v>750000</v>
      </c>
      <c r="G83" s="123">
        <v>12580</v>
      </c>
      <c r="H83" s="123">
        <v>17980</v>
      </c>
    </row>
    <row r="84" spans="2:8">
      <c r="D84" s="65">
        <f t="shared" ref="D84:D90" si="4">E83+1</f>
        <v>750001</v>
      </c>
      <c r="E84" s="65">
        <v>999999</v>
      </c>
      <c r="G84" s="123">
        <v>15736</v>
      </c>
      <c r="H84" s="123">
        <v>22620</v>
      </c>
    </row>
    <row r="85" spans="2:8">
      <c r="D85" s="65">
        <f t="shared" si="4"/>
        <v>1000000</v>
      </c>
      <c r="E85" s="65">
        <v>1399999</v>
      </c>
      <c r="G85" s="123">
        <v>19420</v>
      </c>
      <c r="H85" s="123">
        <v>27840</v>
      </c>
    </row>
    <row r="86" spans="2:8">
      <c r="D86" s="65">
        <f t="shared" si="4"/>
        <v>1400000</v>
      </c>
      <c r="E86" s="65">
        <v>2099999</v>
      </c>
      <c r="G86" s="123">
        <v>23045</v>
      </c>
      <c r="H86" s="123">
        <v>32866.666666666672</v>
      </c>
    </row>
    <row r="87" spans="2:8">
      <c r="D87" s="65">
        <f t="shared" si="4"/>
        <v>2100000</v>
      </c>
      <c r="E87" s="65">
        <v>2799999</v>
      </c>
      <c r="G87" s="123">
        <v>28369</v>
      </c>
      <c r="H87" s="123">
        <v>40406.666666666672</v>
      </c>
    </row>
    <row r="88" spans="2:8">
      <c r="D88" s="65">
        <f t="shared" si="4"/>
        <v>2800000</v>
      </c>
      <c r="E88" s="65">
        <v>3499999</v>
      </c>
      <c r="G88" s="123">
        <v>33863</v>
      </c>
      <c r="H88" s="123">
        <v>48333.333333333336</v>
      </c>
    </row>
    <row r="89" spans="2:8">
      <c r="D89" s="65">
        <f t="shared" si="4"/>
        <v>3500000</v>
      </c>
      <c r="E89" s="65">
        <v>4199999</v>
      </c>
      <c r="G89" s="123">
        <v>39927</v>
      </c>
      <c r="H89" s="123">
        <v>57033.333333333336</v>
      </c>
    </row>
    <row r="90" spans="2:8">
      <c r="D90" s="65">
        <f t="shared" si="4"/>
        <v>4200000</v>
      </c>
      <c r="E90" s="65">
        <v>5000000</v>
      </c>
      <c r="G90" s="123">
        <v>46544</v>
      </c>
      <c r="H90" s="123">
        <v>65926.666666666672</v>
      </c>
    </row>
    <row r="91" spans="2:8">
      <c r="D91" s="109" t="s">
        <v>372</v>
      </c>
      <c r="E91" s="65"/>
      <c r="G91" s="144" t="s">
        <v>131</v>
      </c>
      <c r="H91" s="144" t="s">
        <v>131</v>
      </c>
    </row>
    <row r="92" spans="2:8">
      <c r="B92" s="12"/>
      <c r="C92" s="12"/>
      <c r="D92" s="12"/>
      <c r="E92" s="12"/>
      <c r="F92" s="12"/>
      <c r="G92" s="110"/>
      <c r="H92" s="110"/>
    </row>
    <row r="93" spans="2:8">
      <c r="B93" s="159" t="s">
        <v>373</v>
      </c>
    </row>
  </sheetData>
  <mergeCells count="2">
    <mergeCell ref="G5:H6"/>
    <mergeCell ref="G61:H61"/>
  </mergeCells>
  <conditionalFormatting sqref="B12:H29">
    <cfRule type="expression" dxfId="13" priority="16">
      <formula>MOD(ROW(),2)</formula>
    </cfRule>
  </conditionalFormatting>
  <conditionalFormatting sqref="B33:H44">
    <cfRule type="expression" dxfId="12" priority="14">
      <formula>MOD(ROW(),2)</formula>
    </cfRule>
  </conditionalFormatting>
  <conditionalFormatting sqref="B48:H54">
    <cfRule type="expression" dxfId="11" priority="15">
      <formula>MOD(ROW(),2)</formula>
    </cfRule>
  </conditionalFormatting>
  <conditionalFormatting sqref="J12:N54">
    <cfRule type="expression" dxfId="10" priority="13">
      <formula>MOD(ROW(),2)</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3:F33"/>
  <sheetViews>
    <sheetView workbookViewId="0">
      <selection activeCell="A25" sqref="A25:XFD25"/>
    </sheetView>
  </sheetViews>
  <sheetFormatPr defaultColWidth="9.140625" defaultRowHeight="12.95"/>
  <cols>
    <col min="1" max="1" width="1.7109375" style="11" customWidth="1"/>
    <col min="2" max="2" width="47" style="11" bestFit="1" customWidth="1"/>
    <col min="3" max="3" width="55.42578125" style="11" bestFit="1" customWidth="1"/>
    <col min="4" max="4" width="37.42578125" style="11" customWidth="1"/>
    <col min="5" max="5" width="19.42578125" style="11" customWidth="1"/>
    <col min="6" max="6" width="18.28515625" style="11" customWidth="1"/>
    <col min="7" max="7" width="11" style="11" bestFit="1" customWidth="1"/>
    <col min="8" max="8" width="20.85546875" style="11" customWidth="1"/>
    <col min="9" max="9" width="14.42578125" style="11" bestFit="1" customWidth="1"/>
    <col min="10" max="16384" width="9.140625" style="11"/>
  </cols>
  <sheetData>
    <row r="3" spans="2:6" ht="15.95">
      <c r="B3" s="9" t="s">
        <v>374</v>
      </c>
      <c r="C3" s="10"/>
      <c r="D3" s="10"/>
      <c r="E3" s="10"/>
      <c r="F3" s="195"/>
    </row>
    <row r="4" spans="2:6" ht="15.95">
      <c r="B4" s="58"/>
      <c r="C4" s="196" t="s">
        <v>375</v>
      </c>
      <c r="D4" s="197"/>
      <c r="E4" s="58" t="s">
        <v>376</v>
      </c>
      <c r="F4" s="58"/>
    </row>
    <row r="5" spans="2:6">
      <c r="B5" s="60" t="s">
        <v>377</v>
      </c>
      <c r="C5" s="198" t="s">
        <v>203</v>
      </c>
      <c r="D5" s="198" t="s">
        <v>378</v>
      </c>
      <c r="E5" s="60" t="s">
        <v>379</v>
      </c>
      <c r="F5" s="60" t="s">
        <v>380</v>
      </c>
    </row>
    <row r="6" spans="2:6" ht="5.0999999999999996" customHeight="1">
      <c r="B6" s="8"/>
      <c r="C6" s="8"/>
      <c r="D6" s="8"/>
      <c r="E6" s="8"/>
      <c r="F6" s="199"/>
    </row>
    <row r="7" spans="2:6" s="12" customFormat="1" ht="14.1" thickBot="1">
      <c r="B7" s="62" t="s">
        <v>381</v>
      </c>
      <c r="C7" s="62"/>
      <c r="D7" s="63"/>
      <c r="E7" s="63"/>
      <c r="F7" s="63"/>
    </row>
    <row r="8" spans="2:6" ht="5.0999999999999996" customHeight="1">
      <c r="B8" s="8"/>
      <c r="C8" s="8"/>
      <c r="D8" s="8"/>
      <c r="E8" s="8"/>
      <c r="F8" s="199"/>
    </row>
    <row r="9" spans="2:6" ht="21" customHeight="1">
      <c r="B9" s="200" t="s">
        <v>382</v>
      </c>
      <c r="C9" s="201" t="s">
        <v>383</v>
      </c>
      <c r="D9" s="8"/>
      <c r="E9" s="202">
        <v>8268.75</v>
      </c>
      <c r="F9" s="199" t="s">
        <v>384</v>
      </c>
    </row>
    <row r="10" spans="2:6" ht="33" customHeight="1">
      <c r="B10" s="203" t="s">
        <v>385</v>
      </c>
      <c r="C10" s="204" t="s">
        <v>386</v>
      </c>
      <c r="D10" s="205"/>
      <c r="E10" s="206">
        <v>11237.1</v>
      </c>
      <c r="F10" s="207" t="s">
        <v>387</v>
      </c>
    </row>
    <row r="11" spans="2:6" ht="21" customHeight="1">
      <c r="B11" s="208" t="s">
        <v>388</v>
      </c>
      <c r="C11" s="204" t="s">
        <v>389</v>
      </c>
      <c r="D11" s="203" t="s">
        <v>390</v>
      </c>
      <c r="E11" s="206">
        <v>5512.5</v>
      </c>
      <c r="F11" s="207" t="s">
        <v>391</v>
      </c>
    </row>
    <row r="12" spans="2:6" ht="21.6" customHeight="1">
      <c r="B12" s="200" t="s">
        <v>392</v>
      </c>
      <c r="C12" s="201" t="s">
        <v>393</v>
      </c>
      <c r="D12" s="200"/>
      <c r="E12" s="202" t="s">
        <v>131</v>
      </c>
      <c r="F12" s="199" t="s">
        <v>131</v>
      </c>
    </row>
    <row r="13" spans="2:6" ht="21.6" customHeight="1">
      <c r="B13" s="203" t="s">
        <v>394</v>
      </c>
      <c r="C13" s="204" t="s">
        <v>395</v>
      </c>
      <c r="D13" s="203"/>
      <c r="E13" s="206" t="s">
        <v>131</v>
      </c>
      <c r="F13" s="207" t="s">
        <v>131</v>
      </c>
    </row>
    <row r="14" spans="2:6" s="12" customFormat="1" ht="14.1" thickBot="1">
      <c r="B14" s="62" t="s">
        <v>396</v>
      </c>
      <c r="C14" s="62"/>
      <c r="D14" s="63"/>
      <c r="E14" s="209"/>
      <c r="F14" s="63"/>
    </row>
    <row r="16" spans="2:6" ht="21" customHeight="1">
      <c r="B16" s="200" t="s">
        <v>397</v>
      </c>
      <c r="C16" s="8"/>
      <c r="D16" s="8"/>
      <c r="E16" s="202">
        <v>2481.15</v>
      </c>
      <c r="F16" s="199" t="s">
        <v>398</v>
      </c>
    </row>
    <row r="17" spans="2:6" ht="21" customHeight="1">
      <c r="B17" s="203" t="s">
        <v>399</v>
      </c>
      <c r="C17" s="205"/>
      <c r="D17" s="205"/>
      <c r="E17" s="206">
        <v>1240.05</v>
      </c>
      <c r="F17" s="207" t="s">
        <v>400</v>
      </c>
    </row>
    <row r="18" spans="2:6">
      <c r="B18" s="8"/>
      <c r="C18" s="8"/>
      <c r="D18" s="8"/>
      <c r="E18" s="202"/>
      <c r="F18" s="199"/>
    </row>
    <row r="19" spans="2:6" s="12" customFormat="1" ht="14.1" thickBot="1">
      <c r="B19" s="62" t="s">
        <v>401</v>
      </c>
      <c r="C19" s="62"/>
      <c r="D19" s="63"/>
      <c r="E19" s="209"/>
      <c r="F19" s="63"/>
    </row>
    <row r="20" spans="2:6" ht="5.0999999999999996" customHeight="1">
      <c r="B20" s="8"/>
      <c r="C20" s="8"/>
      <c r="D20" s="8"/>
      <c r="E20" s="202"/>
      <c r="F20" s="199"/>
    </row>
    <row r="21" spans="2:6" ht="27" customHeight="1">
      <c r="B21" s="201" t="s">
        <v>402</v>
      </c>
      <c r="C21" s="201" t="s">
        <v>403</v>
      </c>
      <c r="D21" s="8"/>
      <c r="E21" s="202">
        <v>1260</v>
      </c>
      <c r="F21" s="199" t="s">
        <v>404</v>
      </c>
    </row>
    <row r="22" spans="2:6">
      <c r="B22" s="8"/>
      <c r="C22" s="8"/>
      <c r="D22" s="8"/>
      <c r="E22" s="202"/>
      <c r="F22" s="199"/>
    </row>
    <row r="23" spans="2:6" s="12" customFormat="1" ht="14.1" thickBot="1">
      <c r="B23" s="62" t="s">
        <v>405</v>
      </c>
      <c r="C23" s="62"/>
      <c r="D23" s="63"/>
      <c r="E23" s="209"/>
      <c r="F23" s="63"/>
    </row>
    <row r="24" spans="2:6" ht="5.0999999999999996" customHeight="1">
      <c r="B24" s="8"/>
      <c r="C24" s="8"/>
      <c r="D24" s="8"/>
      <c r="E24" s="202"/>
      <c r="F24" s="199"/>
    </row>
    <row r="25" spans="2:6" ht="21" customHeight="1">
      <c r="B25" s="200" t="s">
        <v>406</v>
      </c>
      <c r="C25" s="8"/>
      <c r="D25" s="8"/>
      <c r="E25" s="202">
        <v>2205</v>
      </c>
      <c r="F25" s="199" t="s">
        <v>407</v>
      </c>
    </row>
    <row r="26" spans="2:6">
      <c r="B26" s="312" t="s">
        <v>408</v>
      </c>
      <c r="C26" s="41"/>
      <c r="D26" s="41" t="s">
        <v>409</v>
      </c>
      <c r="E26" s="211">
        <v>6142.5</v>
      </c>
      <c r="F26" s="210"/>
    </row>
    <row r="27" spans="2:6">
      <c r="B27" s="312"/>
      <c r="C27" s="41"/>
      <c r="D27" s="41" t="s">
        <v>410</v>
      </c>
      <c r="E27" s="211">
        <v>6378.75</v>
      </c>
      <c r="F27" s="210"/>
    </row>
    <row r="28" spans="2:6">
      <c r="B28" s="312"/>
      <c r="C28" s="42"/>
      <c r="D28" s="41" t="s">
        <v>411</v>
      </c>
      <c r="E28" s="211">
        <v>6615</v>
      </c>
      <c r="F28" s="210"/>
    </row>
    <row r="29" spans="2:6" ht="14.1">
      <c r="B29" s="312"/>
      <c r="C29" s="42"/>
      <c r="D29" s="42"/>
      <c r="E29" s="211"/>
      <c r="F29" s="210" t="s">
        <v>412</v>
      </c>
    </row>
    <row r="30" spans="2:6">
      <c r="B30" s="313" t="s">
        <v>413</v>
      </c>
      <c r="C30" s="8"/>
      <c r="D30" s="8" t="s">
        <v>409</v>
      </c>
      <c r="E30" s="202">
        <v>4607.4000000000005</v>
      </c>
      <c r="F30" s="212"/>
    </row>
    <row r="31" spans="2:6">
      <c r="B31" s="313"/>
      <c r="C31" s="8"/>
      <c r="D31" s="8" t="s">
        <v>410</v>
      </c>
      <c r="E31" s="202">
        <v>4783.8</v>
      </c>
      <c r="F31" s="212"/>
    </row>
    <row r="32" spans="2:6">
      <c r="B32" s="313"/>
      <c r="D32" s="8" t="s">
        <v>414</v>
      </c>
      <c r="E32" s="202">
        <v>4961.25</v>
      </c>
      <c r="F32" s="212"/>
    </row>
    <row r="33" spans="2:6" ht="14.1">
      <c r="B33" s="313"/>
      <c r="E33" s="202"/>
      <c r="F33" s="212" t="s">
        <v>415</v>
      </c>
    </row>
  </sheetData>
  <mergeCells count="2">
    <mergeCell ref="B26:B29"/>
    <mergeCell ref="B30:B33"/>
  </mergeCells>
  <pageMargins left="0.7" right="0.7" top="0.75" bottom="0.75" header="0.3" footer="0.3"/>
  <pageSetup paperSize="5"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T58"/>
  <sheetViews>
    <sheetView workbookViewId="0">
      <selection activeCell="B14" sqref="B14"/>
    </sheetView>
  </sheetViews>
  <sheetFormatPr defaultColWidth="8.85546875" defaultRowHeight="12.95"/>
  <cols>
    <col min="1" max="1" width="21.28515625" style="12" customWidth="1"/>
    <col min="2" max="6" width="14.42578125" style="12" customWidth="1"/>
    <col min="7" max="7" width="22" style="12" customWidth="1"/>
    <col min="8" max="8" width="21.42578125" style="12" customWidth="1"/>
    <col min="9" max="9" width="15.140625" style="12" customWidth="1"/>
    <col min="10" max="11" width="13.28515625" style="12" customWidth="1"/>
    <col min="12" max="12" width="11.28515625" style="12" customWidth="1"/>
    <col min="13" max="13" width="13.7109375" style="12" customWidth="1"/>
    <col min="14" max="14" width="13.28515625" style="12" customWidth="1"/>
    <col min="15" max="17" width="13.7109375" style="12" customWidth="1"/>
    <col min="18" max="18" width="13.85546875" style="12" customWidth="1"/>
    <col min="19" max="19" width="12.42578125" style="12" customWidth="1"/>
    <col min="20" max="20" width="10.85546875" style="12" bestFit="1" customWidth="1"/>
    <col min="21" max="16384" width="8.85546875" style="12"/>
  </cols>
  <sheetData>
    <row r="1" spans="1:20" ht="13.35" customHeight="1">
      <c r="A1" s="36"/>
      <c r="C1" s="343" t="s">
        <v>416</v>
      </c>
      <c r="D1" s="344"/>
      <c r="E1" s="344"/>
      <c r="F1" s="344"/>
      <c r="G1" s="344"/>
      <c r="H1" s="344"/>
      <c r="I1" s="344"/>
      <c r="J1" s="344"/>
      <c r="K1" s="344"/>
      <c r="L1" s="344"/>
      <c r="M1" s="344"/>
      <c r="N1" s="344"/>
      <c r="O1" s="344"/>
      <c r="P1" s="344"/>
      <c r="Q1" s="344"/>
      <c r="R1" s="344"/>
      <c r="S1" s="344"/>
      <c r="T1" s="213"/>
    </row>
    <row r="2" spans="1:20" ht="13.35" customHeight="1">
      <c r="A2" s="33" t="s">
        <v>127</v>
      </c>
      <c r="B2" s="329" t="s">
        <v>417</v>
      </c>
      <c r="C2" s="330" t="s">
        <v>418</v>
      </c>
      <c r="D2" s="330" t="s">
        <v>358</v>
      </c>
      <c r="E2" s="330" t="s">
        <v>419</v>
      </c>
      <c r="F2" s="330" t="s">
        <v>420</v>
      </c>
      <c r="G2" s="330" t="s">
        <v>421</v>
      </c>
      <c r="H2" s="330" t="s">
        <v>422</v>
      </c>
      <c r="I2" s="347" t="s">
        <v>423</v>
      </c>
      <c r="J2" s="336" t="s">
        <v>424</v>
      </c>
      <c r="K2" s="338" t="s">
        <v>425</v>
      </c>
      <c r="L2" s="341" t="s">
        <v>426</v>
      </c>
      <c r="M2" s="342" t="s">
        <v>427</v>
      </c>
      <c r="N2" s="335" t="s">
        <v>428</v>
      </c>
      <c r="O2" s="364" t="s">
        <v>429</v>
      </c>
      <c r="P2" s="326" t="s">
        <v>430</v>
      </c>
      <c r="Q2" s="323" t="s">
        <v>431</v>
      </c>
      <c r="R2" s="357" t="s">
        <v>432</v>
      </c>
      <c r="S2" s="320" t="s">
        <v>433</v>
      </c>
      <c r="T2" s="371" t="s">
        <v>434</v>
      </c>
    </row>
    <row r="3" spans="1:20" ht="36.6" customHeight="1">
      <c r="A3" s="328" t="s">
        <v>110</v>
      </c>
      <c r="B3" s="329"/>
      <c r="C3" s="333"/>
      <c r="D3" s="333"/>
      <c r="E3" s="333"/>
      <c r="F3" s="333"/>
      <c r="G3" s="333"/>
      <c r="H3" s="331"/>
      <c r="I3" s="342"/>
      <c r="J3" s="335"/>
      <c r="K3" s="339"/>
      <c r="L3" s="341"/>
      <c r="M3" s="342"/>
      <c r="N3" s="335"/>
      <c r="O3" s="364"/>
      <c r="P3" s="326"/>
      <c r="Q3" s="324"/>
      <c r="R3" s="358"/>
      <c r="S3" s="321"/>
      <c r="T3" s="372"/>
    </row>
    <row r="4" spans="1:20" ht="47.25" customHeight="1">
      <c r="A4" s="328"/>
      <c r="B4" s="329"/>
      <c r="C4" s="334"/>
      <c r="D4" s="334"/>
      <c r="E4" s="334"/>
      <c r="F4" s="334"/>
      <c r="G4" s="334"/>
      <c r="H4" s="332"/>
      <c r="I4" s="348"/>
      <c r="J4" s="337"/>
      <c r="K4" s="340"/>
      <c r="L4" s="325"/>
      <c r="M4" s="325"/>
      <c r="N4" s="325"/>
      <c r="O4" s="365"/>
      <c r="P4" s="327"/>
      <c r="Q4" s="325"/>
      <c r="R4" s="359"/>
      <c r="S4" s="322"/>
      <c r="T4" s="373"/>
    </row>
    <row r="5" spans="1:20" ht="15" customHeight="1">
      <c r="A5" s="214" t="s">
        <v>435</v>
      </c>
      <c r="B5" s="215"/>
      <c r="C5" s="216">
        <v>3378</v>
      </c>
      <c r="D5" s="216">
        <v>1342</v>
      </c>
      <c r="E5" s="216">
        <v>2268</v>
      </c>
      <c r="F5" s="216">
        <v>1177</v>
      </c>
      <c r="G5" s="216">
        <v>1663</v>
      </c>
      <c r="H5" s="216">
        <v>1511</v>
      </c>
      <c r="I5" s="216">
        <v>1023</v>
      </c>
      <c r="J5" s="216">
        <v>485</v>
      </c>
      <c r="K5" s="216">
        <v>409</v>
      </c>
      <c r="L5" s="216">
        <v>1712</v>
      </c>
      <c r="M5" s="216">
        <v>1142</v>
      </c>
      <c r="N5" s="216">
        <v>427</v>
      </c>
      <c r="O5" s="216">
        <v>1730</v>
      </c>
      <c r="P5" s="217">
        <v>1137</v>
      </c>
      <c r="Q5" s="217">
        <v>409</v>
      </c>
      <c r="R5" s="218">
        <v>1619</v>
      </c>
      <c r="S5" s="216">
        <v>1184</v>
      </c>
      <c r="T5" s="216">
        <v>828</v>
      </c>
    </row>
    <row r="6" spans="1:20" s="223" customFormat="1">
      <c r="A6" s="219" t="s">
        <v>436</v>
      </c>
      <c r="B6" s="215"/>
      <c r="C6" s="220">
        <v>5002</v>
      </c>
      <c r="D6" s="220">
        <v>1989</v>
      </c>
      <c r="E6" s="220">
        <v>2950</v>
      </c>
      <c r="F6" s="220">
        <v>1177</v>
      </c>
      <c r="G6" s="220">
        <v>2693</v>
      </c>
      <c r="H6" s="220">
        <v>2192</v>
      </c>
      <c r="I6" s="220">
        <v>1916</v>
      </c>
      <c r="J6" s="220">
        <v>769</v>
      </c>
      <c r="K6" s="220">
        <v>409</v>
      </c>
      <c r="L6" s="220">
        <v>2846</v>
      </c>
      <c r="M6" s="220">
        <v>2117</v>
      </c>
      <c r="N6" s="220">
        <v>788</v>
      </c>
      <c r="O6" s="220">
        <v>3121</v>
      </c>
      <c r="P6" s="221">
        <v>2123</v>
      </c>
      <c r="Q6" s="221">
        <v>777</v>
      </c>
      <c r="R6" s="222">
        <v>1850</v>
      </c>
      <c r="S6" s="220">
        <v>1655</v>
      </c>
      <c r="T6" s="220">
        <v>934</v>
      </c>
    </row>
    <row r="7" spans="1:20">
      <c r="A7" s="214" t="s">
        <v>437</v>
      </c>
      <c r="B7" s="224"/>
      <c r="C7" s="216">
        <v>7249</v>
      </c>
      <c r="D7" s="216">
        <v>3289</v>
      </c>
      <c r="E7" s="216">
        <v>4101</v>
      </c>
      <c r="F7" s="216">
        <v>1177</v>
      </c>
      <c r="G7" s="216">
        <v>4663</v>
      </c>
      <c r="H7" s="216">
        <v>2785</v>
      </c>
      <c r="I7" s="216">
        <v>3417</v>
      </c>
      <c r="J7" s="216">
        <v>1373</v>
      </c>
      <c r="K7" s="216">
        <v>632</v>
      </c>
      <c r="L7" s="216">
        <v>4933</v>
      </c>
      <c r="M7" s="216">
        <v>3770</v>
      </c>
      <c r="N7" s="216">
        <v>1401</v>
      </c>
      <c r="O7" s="216">
        <v>4910</v>
      </c>
      <c r="P7" s="217">
        <v>3344</v>
      </c>
      <c r="Q7" s="217">
        <v>1229</v>
      </c>
      <c r="R7" s="218">
        <v>2413</v>
      </c>
      <c r="S7" s="216">
        <v>2109</v>
      </c>
      <c r="T7" s="216">
        <v>1965</v>
      </c>
    </row>
    <row r="8" spans="1:20" s="223" customFormat="1">
      <c r="A8" s="219" t="s">
        <v>438</v>
      </c>
      <c r="B8" s="224"/>
      <c r="C8" s="220">
        <v>12023</v>
      </c>
      <c r="D8" s="220">
        <v>5230</v>
      </c>
      <c r="E8" s="220">
        <v>7037</v>
      </c>
      <c r="F8" s="220">
        <v>1177</v>
      </c>
      <c r="G8" s="220">
        <v>7766</v>
      </c>
      <c r="H8" s="220">
        <v>2987</v>
      </c>
      <c r="I8" s="220">
        <v>5916</v>
      </c>
      <c r="J8" s="220">
        <v>2362</v>
      </c>
      <c r="K8" s="220">
        <v>827</v>
      </c>
      <c r="L8" s="220">
        <v>6767</v>
      </c>
      <c r="M8" s="220">
        <v>5173</v>
      </c>
      <c r="N8" s="220">
        <v>1913</v>
      </c>
      <c r="O8" s="220">
        <v>6751</v>
      </c>
      <c r="P8" s="221">
        <v>4587</v>
      </c>
      <c r="Q8" s="221">
        <v>1697</v>
      </c>
      <c r="R8" s="222">
        <v>4825</v>
      </c>
      <c r="S8" s="220">
        <v>4733</v>
      </c>
      <c r="T8" s="220">
        <v>3718</v>
      </c>
    </row>
    <row r="9" spans="1:20">
      <c r="A9" s="214" t="s">
        <v>439</v>
      </c>
      <c r="B9" s="224"/>
      <c r="C9" s="216">
        <v>16676</v>
      </c>
      <c r="D9" s="216">
        <v>7892</v>
      </c>
      <c r="E9" s="216">
        <v>9786</v>
      </c>
      <c r="F9" s="216">
        <v>1177</v>
      </c>
      <c r="G9" s="216">
        <v>10630</v>
      </c>
      <c r="H9" s="216">
        <v>3360</v>
      </c>
      <c r="I9" s="216">
        <v>8217</v>
      </c>
      <c r="J9" s="216">
        <v>2727</v>
      </c>
      <c r="K9" s="216">
        <v>1041</v>
      </c>
      <c r="L9" s="216">
        <v>9362</v>
      </c>
      <c r="M9" s="216">
        <v>7267</v>
      </c>
      <c r="N9" s="216">
        <v>2537</v>
      </c>
      <c r="O9" s="216">
        <v>7849</v>
      </c>
      <c r="P9" s="217">
        <v>5338</v>
      </c>
      <c r="Q9" s="217">
        <v>1965</v>
      </c>
      <c r="R9" s="218">
        <v>7253</v>
      </c>
      <c r="S9" s="216">
        <v>6584</v>
      </c>
      <c r="T9" s="216">
        <v>5098</v>
      </c>
    </row>
    <row r="10" spans="1:20" s="223" customFormat="1">
      <c r="A10" s="219" t="s">
        <v>440</v>
      </c>
      <c r="B10" s="224"/>
      <c r="C10" s="220">
        <v>23194</v>
      </c>
      <c r="D10" s="220">
        <v>11126</v>
      </c>
      <c r="E10" s="220">
        <v>12562</v>
      </c>
      <c r="F10" s="220">
        <v>1177</v>
      </c>
      <c r="G10" s="220">
        <v>13579</v>
      </c>
      <c r="H10" s="220">
        <v>3823</v>
      </c>
      <c r="I10" s="220">
        <v>10570</v>
      </c>
      <c r="J10" s="220">
        <v>4236</v>
      </c>
      <c r="K10" s="220">
        <v>1246</v>
      </c>
      <c r="L10" s="220">
        <v>11847</v>
      </c>
      <c r="M10" s="220">
        <v>9261</v>
      </c>
      <c r="N10" s="220">
        <v>3243</v>
      </c>
      <c r="O10" s="220">
        <v>8975</v>
      </c>
      <c r="P10" s="221">
        <v>6108</v>
      </c>
      <c r="Q10" s="221">
        <v>2248</v>
      </c>
      <c r="R10" s="222">
        <v>9651</v>
      </c>
      <c r="S10" s="220">
        <v>8464</v>
      </c>
      <c r="T10" s="220">
        <v>6405</v>
      </c>
    </row>
    <row r="11" spans="1:20">
      <c r="A11" s="214" t="s">
        <v>441</v>
      </c>
      <c r="B11" s="224"/>
      <c r="C11" s="216">
        <v>28622</v>
      </c>
      <c r="D11" s="216">
        <v>13437</v>
      </c>
      <c r="E11" s="216">
        <v>15446</v>
      </c>
      <c r="F11" s="216">
        <v>1177</v>
      </c>
      <c r="G11" s="216">
        <v>16843</v>
      </c>
      <c r="H11" s="216">
        <v>4676</v>
      </c>
      <c r="I11" s="216">
        <v>12982</v>
      </c>
      <c r="J11" s="216">
        <v>5200</v>
      </c>
      <c r="K11" s="216">
        <v>1655</v>
      </c>
      <c r="L11" s="216">
        <v>14684</v>
      </c>
      <c r="M11" s="216">
        <v>11361</v>
      </c>
      <c r="N11" s="216">
        <v>3974</v>
      </c>
      <c r="O11" s="216">
        <v>13195</v>
      </c>
      <c r="P11" s="217">
        <v>7630</v>
      </c>
      <c r="Q11" s="217">
        <v>2817</v>
      </c>
      <c r="R11" s="218">
        <v>13132</v>
      </c>
      <c r="S11" s="216">
        <v>10345</v>
      </c>
      <c r="T11" s="216">
        <v>7833</v>
      </c>
    </row>
    <row r="12" spans="1:20" s="223" customFormat="1">
      <c r="A12" s="219" t="s">
        <v>442</v>
      </c>
      <c r="B12" s="224"/>
      <c r="C12" s="220">
        <v>33966</v>
      </c>
      <c r="D12" s="220">
        <v>15858</v>
      </c>
      <c r="E12" s="220">
        <v>18198</v>
      </c>
      <c r="F12" s="220">
        <v>1177</v>
      </c>
      <c r="G12" s="220">
        <v>20453</v>
      </c>
      <c r="H12" s="220">
        <v>5545</v>
      </c>
      <c r="I12" s="220">
        <v>15283</v>
      </c>
      <c r="J12" s="220">
        <v>6102</v>
      </c>
      <c r="K12" s="220">
        <v>2072</v>
      </c>
      <c r="L12" s="220">
        <v>17553</v>
      </c>
      <c r="M12" s="220">
        <v>13509</v>
      </c>
      <c r="N12" s="220">
        <v>4696</v>
      </c>
      <c r="O12" s="220">
        <v>14414</v>
      </c>
      <c r="P12" s="221">
        <v>9803</v>
      </c>
      <c r="Q12" s="221">
        <v>3619</v>
      </c>
      <c r="R12" s="222">
        <v>15155</v>
      </c>
      <c r="S12" s="220">
        <v>12227</v>
      </c>
      <c r="T12" s="220">
        <v>9400</v>
      </c>
    </row>
    <row r="13" spans="1:20">
      <c r="A13" s="214" t="s">
        <v>443</v>
      </c>
      <c r="B13" s="224"/>
      <c r="C13" s="216">
        <v>41055</v>
      </c>
      <c r="D13" s="216">
        <v>18482</v>
      </c>
      <c r="E13" s="216">
        <v>21007</v>
      </c>
      <c r="F13" s="216">
        <v>1177</v>
      </c>
      <c r="G13" s="216">
        <v>23645</v>
      </c>
      <c r="H13" s="216">
        <v>7403</v>
      </c>
      <c r="I13" s="216">
        <v>17662</v>
      </c>
      <c r="J13" s="216">
        <v>7076</v>
      </c>
      <c r="K13" s="216">
        <v>2898</v>
      </c>
      <c r="L13" s="216">
        <v>20579</v>
      </c>
      <c r="M13" s="216">
        <v>15436</v>
      </c>
      <c r="N13" s="216">
        <v>3916</v>
      </c>
      <c r="O13" s="216">
        <v>15019</v>
      </c>
      <c r="P13" s="217">
        <v>10215</v>
      </c>
      <c r="Q13" s="217">
        <v>3778</v>
      </c>
      <c r="R13" s="218">
        <v>18044</v>
      </c>
      <c r="S13" s="216">
        <v>14093</v>
      </c>
      <c r="T13" s="216">
        <v>10959</v>
      </c>
    </row>
    <row r="14" spans="1:20" s="223" customFormat="1">
      <c r="A14" s="219" t="s">
        <v>444</v>
      </c>
      <c r="B14" s="224"/>
      <c r="C14" s="220">
        <v>49091</v>
      </c>
      <c r="D14" s="220">
        <v>22702</v>
      </c>
      <c r="E14" s="220">
        <v>24462</v>
      </c>
      <c r="F14" s="220">
        <v>1177</v>
      </c>
      <c r="G14" s="220">
        <v>27438</v>
      </c>
      <c r="H14" s="220">
        <v>9514</v>
      </c>
      <c r="I14" s="220">
        <v>20551</v>
      </c>
      <c r="J14" s="220">
        <v>8225</v>
      </c>
      <c r="K14" s="220">
        <v>3325</v>
      </c>
      <c r="L14" s="220">
        <v>24046</v>
      </c>
      <c r="M14" s="220">
        <v>18094</v>
      </c>
      <c r="N14" s="220">
        <v>6335</v>
      </c>
      <c r="O14" s="220">
        <v>16024</v>
      </c>
      <c r="P14" s="221">
        <v>10902</v>
      </c>
      <c r="Q14" s="221">
        <v>4038</v>
      </c>
      <c r="R14" s="222">
        <v>20413</v>
      </c>
      <c r="S14" s="220">
        <v>16460</v>
      </c>
      <c r="T14" s="220">
        <v>13224</v>
      </c>
    </row>
    <row r="15" spans="1:20">
      <c r="A15" s="214" t="s">
        <v>445</v>
      </c>
      <c r="B15" s="224"/>
      <c r="C15" s="216">
        <v>61830</v>
      </c>
      <c r="D15" s="216">
        <v>27100</v>
      </c>
      <c r="E15" s="216">
        <v>27121</v>
      </c>
      <c r="F15" s="216">
        <v>1177</v>
      </c>
      <c r="G15" s="216">
        <v>30957</v>
      </c>
      <c r="H15" s="216">
        <v>12908</v>
      </c>
      <c r="I15" s="216">
        <v>22775</v>
      </c>
      <c r="J15" s="216">
        <v>9111</v>
      </c>
      <c r="K15" s="216">
        <v>4142</v>
      </c>
      <c r="L15" s="216">
        <v>27355</v>
      </c>
      <c r="M15" s="216">
        <v>20269</v>
      </c>
      <c r="N15" s="216">
        <v>7056</v>
      </c>
      <c r="O15" s="216">
        <v>17066</v>
      </c>
      <c r="P15" s="217">
        <v>11597</v>
      </c>
      <c r="Q15" s="217">
        <v>4288</v>
      </c>
      <c r="R15" s="218">
        <v>22796</v>
      </c>
      <c r="S15" s="216">
        <v>18340</v>
      </c>
      <c r="T15" s="216">
        <v>14807</v>
      </c>
    </row>
    <row r="16" spans="1:20" s="223" customFormat="1">
      <c r="A16" s="225" t="s">
        <v>446</v>
      </c>
      <c r="B16" s="226"/>
      <c r="C16" s="220">
        <v>69145</v>
      </c>
      <c r="D16" s="220">
        <v>31127</v>
      </c>
      <c r="E16" s="220">
        <v>29822</v>
      </c>
      <c r="F16" s="220">
        <v>1177</v>
      </c>
      <c r="G16" s="220">
        <v>33583</v>
      </c>
      <c r="H16" s="220">
        <v>15651</v>
      </c>
      <c r="I16" s="220">
        <v>25052</v>
      </c>
      <c r="J16" s="220">
        <v>10032</v>
      </c>
      <c r="K16" s="220">
        <v>4142</v>
      </c>
      <c r="L16" s="220">
        <v>29796</v>
      </c>
      <c r="M16" s="220">
        <v>22407</v>
      </c>
      <c r="N16" s="220">
        <v>7773</v>
      </c>
      <c r="O16" s="220">
        <v>18105</v>
      </c>
      <c r="P16" s="221">
        <v>12282</v>
      </c>
      <c r="Q16" s="221">
        <v>4539</v>
      </c>
      <c r="R16" s="222">
        <v>25426</v>
      </c>
      <c r="S16" s="220">
        <v>20221</v>
      </c>
      <c r="T16" s="220">
        <v>16975</v>
      </c>
    </row>
    <row r="17" spans="1:20">
      <c r="A17" s="227" t="s">
        <v>447</v>
      </c>
      <c r="B17" s="226"/>
      <c r="C17" s="216">
        <v>79765</v>
      </c>
      <c r="D17" s="216">
        <v>34924</v>
      </c>
      <c r="E17" s="216">
        <v>32990</v>
      </c>
      <c r="F17" s="216">
        <v>1177</v>
      </c>
      <c r="G17" s="216">
        <v>39012</v>
      </c>
      <c r="H17" s="216">
        <v>18460</v>
      </c>
      <c r="I17" s="216">
        <v>27711</v>
      </c>
      <c r="J17" s="216">
        <v>11073</v>
      </c>
      <c r="K17" s="216">
        <v>6223</v>
      </c>
      <c r="L17" s="216">
        <v>32361</v>
      </c>
      <c r="M17" s="216">
        <v>22884</v>
      </c>
      <c r="N17" s="216">
        <v>8501</v>
      </c>
      <c r="O17" s="216">
        <v>19222</v>
      </c>
      <c r="P17" s="217">
        <v>12979</v>
      </c>
      <c r="Q17" s="217">
        <v>4800</v>
      </c>
      <c r="R17" s="218">
        <v>27536</v>
      </c>
      <c r="S17" s="216">
        <v>21677</v>
      </c>
      <c r="T17" s="216">
        <v>18760</v>
      </c>
    </row>
    <row r="18" spans="1:20" s="223" customFormat="1">
      <c r="A18" s="225" t="s">
        <v>448</v>
      </c>
      <c r="B18" s="226"/>
      <c r="C18" s="220">
        <v>88807</v>
      </c>
      <c r="D18" s="220">
        <v>39616</v>
      </c>
      <c r="E18" s="220">
        <v>37007</v>
      </c>
      <c r="F18" s="220">
        <v>1177</v>
      </c>
      <c r="G18" s="220">
        <v>42890</v>
      </c>
      <c r="H18" s="220">
        <v>20936</v>
      </c>
      <c r="I18" s="220">
        <v>31094</v>
      </c>
      <c r="J18" s="220">
        <v>12429</v>
      </c>
      <c r="K18" s="220">
        <v>6223</v>
      </c>
      <c r="L18" s="220">
        <v>34679</v>
      </c>
      <c r="M18" s="220">
        <v>24884</v>
      </c>
      <c r="N18" s="220">
        <v>9233</v>
      </c>
      <c r="O18" s="220">
        <v>20320</v>
      </c>
      <c r="P18" s="221">
        <v>13666</v>
      </c>
      <c r="Q18" s="221">
        <v>5049</v>
      </c>
      <c r="R18" s="222">
        <v>31089</v>
      </c>
      <c r="S18" s="220">
        <v>23406</v>
      </c>
      <c r="T18" s="220">
        <v>20635</v>
      </c>
    </row>
    <row r="19" spans="1:20">
      <c r="A19" s="227" t="s">
        <v>449</v>
      </c>
      <c r="B19" s="226"/>
      <c r="C19" s="216">
        <v>100723</v>
      </c>
      <c r="D19" s="216">
        <v>44307</v>
      </c>
      <c r="E19" s="216">
        <v>40716</v>
      </c>
      <c r="F19" s="216">
        <v>1177</v>
      </c>
      <c r="G19" s="216">
        <v>48856</v>
      </c>
      <c r="H19" s="216">
        <v>24385</v>
      </c>
      <c r="I19" s="216">
        <v>34197</v>
      </c>
      <c r="J19" s="216">
        <v>13679</v>
      </c>
      <c r="K19" s="216">
        <v>8285</v>
      </c>
      <c r="L19" s="216">
        <v>41304</v>
      </c>
      <c r="M19" s="216">
        <v>28901</v>
      </c>
      <c r="N19" s="216">
        <v>10763</v>
      </c>
      <c r="O19" s="216">
        <v>21411</v>
      </c>
      <c r="P19" s="217">
        <v>14358</v>
      </c>
      <c r="Q19" s="217">
        <v>5308</v>
      </c>
      <c r="R19" s="218">
        <v>34643</v>
      </c>
      <c r="S19" s="216">
        <v>27442</v>
      </c>
      <c r="T19" s="216">
        <v>23972</v>
      </c>
    </row>
    <row r="20" spans="1:20" s="223" customFormat="1">
      <c r="A20" s="225" t="s">
        <v>450</v>
      </c>
      <c r="B20" s="226"/>
      <c r="C20" s="220">
        <v>110758</v>
      </c>
      <c r="D20" s="220">
        <v>49832</v>
      </c>
      <c r="E20" s="220">
        <v>44420</v>
      </c>
      <c r="F20" s="220">
        <v>1177</v>
      </c>
      <c r="G20" s="220">
        <v>52430</v>
      </c>
      <c r="H20" s="220">
        <v>28347</v>
      </c>
      <c r="I20" s="220">
        <v>37299</v>
      </c>
      <c r="J20" s="220">
        <v>14925</v>
      </c>
      <c r="K20" s="220">
        <v>8285</v>
      </c>
      <c r="L20" s="220">
        <v>44388</v>
      </c>
      <c r="M20" s="220">
        <v>31567</v>
      </c>
      <c r="N20" s="220">
        <v>11760</v>
      </c>
      <c r="O20" s="220">
        <v>22494</v>
      </c>
      <c r="P20" s="221">
        <v>15044</v>
      </c>
      <c r="Q20" s="221">
        <v>5568</v>
      </c>
      <c r="R20" s="222">
        <v>38068</v>
      </c>
      <c r="S20" s="220">
        <v>29975</v>
      </c>
      <c r="T20" s="220">
        <v>26618</v>
      </c>
    </row>
    <row r="21" spans="1:20">
      <c r="A21" s="227" t="s">
        <v>451</v>
      </c>
      <c r="B21" s="226"/>
      <c r="C21" s="216">
        <v>124566</v>
      </c>
      <c r="D21" s="216">
        <v>55000</v>
      </c>
      <c r="E21" s="216">
        <v>48119</v>
      </c>
      <c r="F21" s="216">
        <v>1177</v>
      </c>
      <c r="G21" s="216">
        <v>58388</v>
      </c>
      <c r="H21" s="216">
        <v>33242</v>
      </c>
      <c r="I21" s="216">
        <v>40402</v>
      </c>
      <c r="J21" s="216">
        <v>16161</v>
      </c>
      <c r="K21" s="216">
        <v>10365</v>
      </c>
      <c r="L21" s="216">
        <v>51640</v>
      </c>
      <c r="M21" s="216">
        <v>36132</v>
      </c>
      <c r="N21" s="216">
        <v>12951</v>
      </c>
      <c r="O21" s="216">
        <v>23577</v>
      </c>
      <c r="P21" s="228">
        <v>15742</v>
      </c>
      <c r="Q21" s="228">
        <v>5818</v>
      </c>
      <c r="R21" s="229">
        <v>40797</v>
      </c>
      <c r="S21" s="216">
        <v>33008</v>
      </c>
      <c r="T21" s="216">
        <v>30174</v>
      </c>
    </row>
    <row r="22" spans="1:20" s="223" customFormat="1" ht="15" customHeight="1">
      <c r="A22" s="230" t="s">
        <v>129</v>
      </c>
      <c r="B22" s="231"/>
      <c r="C22" s="232"/>
      <c r="D22" s="232"/>
      <c r="E22" s="232"/>
      <c r="F22" s="232"/>
      <c r="G22" s="355" t="s">
        <v>452</v>
      </c>
      <c r="H22" s="356"/>
      <c r="I22" s="356"/>
      <c r="J22" s="356"/>
      <c r="K22" s="356"/>
      <c r="L22" s="356"/>
      <c r="M22" s="356"/>
      <c r="N22" s="356"/>
      <c r="O22" s="356"/>
      <c r="P22" s="356"/>
      <c r="Q22" s="356"/>
      <c r="R22" s="356"/>
      <c r="S22" s="232"/>
      <c r="T22" s="232"/>
    </row>
    <row r="23" spans="1:20">
      <c r="A23" s="233"/>
      <c r="B23" s="233"/>
      <c r="G23" s="37"/>
      <c r="H23" s="37"/>
      <c r="I23" s="37"/>
      <c r="J23" s="37"/>
      <c r="K23" s="37"/>
      <c r="L23" s="37"/>
      <c r="M23" s="37"/>
      <c r="N23" s="37"/>
      <c r="O23" s="37"/>
      <c r="P23" s="37"/>
      <c r="Q23" s="37"/>
      <c r="R23" s="38"/>
    </row>
    <row r="24" spans="1:20" ht="15" customHeight="1">
      <c r="A24" s="233"/>
      <c r="B24" s="233"/>
      <c r="C24" s="343" t="s">
        <v>416</v>
      </c>
      <c r="D24" s="344"/>
      <c r="E24" s="344"/>
      <c r="F24" s="344"/>
      <c r="G24" s="344"/>
      <c r="H24" s="344"/>
      <c r="I24" s="344"/>
      <c r="J24" s="344"/>
      <c r="K24" s="344"/>
      <c r="L24" s="344"/>
      <c r="M24" s="344"/>
      <c r="N24" s="344"/>
      <c r="O24" s="344"/>
      <c r="P24" s="344"/>
      <c r="Q24" s="344"/>
      <c r="R24" s="344"/>
      <c r="S24" s="344"/>
      <c r="T24" s="213"/>
    </row>
    <row r="25" spans="1:20" ht="62.25" customHeight="1">
      <c r="A25" s="34" t="s">
        <v>453</v>
      </c>
      <c r="B25" s="314" t="s">
        <v>417</v>
      </c>
      <c r="C25" s="317" t="s">
        <v>418</v>
      </c>
      <c r="D25" s="317" t="s">
        <v>358</v>
      </c>
      <c r="E25" s="317" t="s">
        <v>419</v>
      </c>
      <c r="F25" s="317" t="s">
        <v>420</v>
      </c>
      <c r="G25" s="317" t="s">
        <v>421</v>
      </c>
      <c r="H25" s="317" t="s">
        <v>422</v>
      </c>
      <c r="I25" s="347" t="s">
        <v>423</v>
      </c>
      <c r="J25" s="336" t="s">
        <v>424</v>
      </c>
      <c r="K25" s="338" t="s">
        <v>425</v>
      </c>
      <c r="L25" s="350" t="s">
        <v>426</v>
      </c>
      <c r="M25" s="345" t="s">
        <v>427</v>
      </c>
      <c r="N25" s="336" t="s">
        <v>428</v>
      </c>
      <c r="O25" s="376" t="s">
        <v>454</v>
      </c>
      <c r="P25" s="326" t="s">
        <v>430</v>
      </c>
      <c r="Q25" s="323" t="s">
        <v>431</v>
      </c>
      <c r="R25" s="357" t="s">
        <v>432</v>
      </c>
      <c r="S25" s="320" t="s">
        <v>433</v>
      </c>
      <c r="T25" s="371" t="s">
        <v>434</v>
      </c>
    </row>
    <row r="26" spans="1:20" ht="15" customHeight="1">
      <c r="A26" s="234"/>
      <c r="B26" s="315"/>
      <c r="C26" s="318"/>
      <c r="D26" s="318"/>
      <c r="E26" s="318"/>
      <c r="F26" s="318"/>
      <c r="G26" s="318"/>
      <c r="H26" s="318"/>
      <c r="I26" s="342"/>
      <c r="J26" s="335"/>
      <c r="K26" s="339"/>
      <c r="L26" s="341"/>
      <c r="M26" s="352"/>
      <c r="N26" s="335"/>
      <c r="O26" s="364"/>
      <c r="P26" s="326"/>
      <c r="Q26" s="324"/>
      <c r="R26" s="358"/>
      <c r="S26" s="321"/>
      <c r="T26" s="372"/>
    </row>
    <row r="27" spans="1:20" ht="27" customHeight="1">
      <c r="A27" s="235" t="s">
        <v>110</v>
      </c>
      <c r="B27" s="316"/>
      <c r="C27" s="319"/>
      <c r="D27" s="319"/>
      <c r="E27" s="319"/>
      <c r="F27" s="319"/>
      <c r="G27" s="319"/>
      <c r="H27" s="319"/>
      <c r="I27" s="348"/>
      <c r="J27" s="337"/>
      <c r="K27" s="340"/>
      <c r="L27" s="351"/>
      <c r="M27" s="346"/>
      <c r="N27" s="337"/>
      <c r="O27" s="365"/>
      <c r="P27" s="327"/>
      <c r="Q27" s="325"/>
      <c r="R27" s="359"/>
      <c r="S27" s="322"/>
      <c r="T27" s="373"/>
    </row>
    <row r="28" spans="1:20" ht="15" customHeight="1">
      <c r="A28" s="214" t="s">
        <v>435</v>
      </c>
      <c r="B28" s="214" t="s">
        <v>455</v>
      </c>
      <c r="C28" s="216">
        <v>5002</v>
      </c>
      <c r="D28" s="216">
        <v>2399</v>
      </c>
      <c r="E28" s="216">
        <v>3215</v>
      </c>
      <c r="F28" s="216">
        <v>1177</v>
      </c>
      <c r="G28" s="216">
        <v>2693</v>
      </c>
      <c r="H28" s="216">
        <v>2192</v>
      </c>
      <c r="I28" s="216">
        <v>1916</v>
      </c>
      <c r="J28" s="216">
        <v>769</v>
      </c>
      <c r="K28" s="216">
        <v>409</v>
      </c>
      <c r="L28" s="216">
        <v>2846</v>
      </c>
      <c r="M28" s="216">
        <v>2117</v>
      </c>
      <c r="N28" s="216">
        <v>788</v>
      </c>
      <c r="O28" s="216">
        <v>3121</v>
      </c>
      <c r="P28" s="217">
        <v>2123</v>
      </c>
      <c r="Q28" s="217">
        <v>409</v>
      </c>
      <c r="R28" s="218">
        <v>1763</v>
      </c>
      <c r="S28" s="216">
        <v>1594</v>
      </c>
      <c r="T28" s="216">
        <v>5528</v>
      </c>
    </row>
    <row r="29" spans="1:20" s="223" customFormat="1" ht="15" customHeight="1">
      <c r="A29" s="219" t="s">
        <v>436</v>
      </c>
      <c r="B29" s="219" t="s">
        <v>456</v>
      </c>
      <c r="C29" s="236">
        <v>6765</v>
      </c>
      <c r="D29" s="236">
        <v>3289</v>
      </c>
      <c r="E29" s="236">
        <v>4101</v>
      </c>
      <c r="F29" s="236">
        <v>1177</v>
      </c>
      <c r="G29" s="236">
        <v>4663</v>
      </c>
      <c r="H29" s="236">
        <v>2785</v>
      </c>
      <c r="I29" s="236">
        <v>3417</v>
      </c>
      <c r="J29" s="236">
        <v>1373</v>
      </c>
      <c r="K29" s="236">
        <v>632</v>
      </c>
      <c r="L29" s="237">
        <v>4933</v>
      </c>
      <c r="M29" s="237">
        <v>3770</v>
      </c>
      <c r="N29" s="237">
        <v>1401</v>
      </c>
      <c r="O29" s="237">
        <v>4910</v>
      </c>
      <c r="P29" s="237">
        <v>3344</v>
      </c>
      <c r="Q29" s="237">
        <v>777</v>
      </c>
      <c r="R29" s="238">
        <v>3048</v>
      </c>
      <c r="S29" s="236">
        <v>2002</v>
      </c>
      <c r="T29" s="236">
        <v>6526</v>
      </c>
    </row>
    <row r="30" spans="1:20">
      <c r="A30" s="214" t="s">
        <v>437</v>
      </c>
      <c r="B30" s="214" t="s">
        <v>457</v>
      </c>
      <c r="C30" s="216">
        <v>12023</v>
      </c>
      <c r="D30" s="216">
        <v>5230</v>
      </c>
      <c r="E30" s="216">
        <v>7037</v>
      </c>
      <c r="F30" s="216">
        <v>1177</v>
      </c>
      <c r="G30" s="216">
        <v>7766</v>
      </c>
      <c r="H30" s="216">
        <v>2987</v>
      </c>
      <c r="I30" s="216">
        <v>5916</v>
      </c>
      <c r="J30" s="216">
        <v>2362</v>
      </c>
      <c r="K30" s="216">
        <v>827</v>
      </c>
      <c r="L30" s="216">
        <v>6767</v>
      </c>
      <c r="M30" s="216">
        <v>5173</v>
      </c>
      <c r="N30" s="216">
        <v>1913</v>
      </c>
      <c r="O30" s="216">
        <v>6751</v>
      </c>
      <c r="P30" s="216">
        <v>4587</v>
      </c>
      <c r="Q30" s="216">
        <v>1229</v>
      </c>
      <c r="R30" s="239">
        <v>5360</v>
      </c>
      <c r="S30" s="216">
        <v>4505</v>
      </c>
      <c r="T30" s="216">
        <v>7257</v>
      </c>
    </row>
    <row r="31" spans="1:20" s="223" customFormat="1">
      <c r="A31" s="219" t="s">
        <v>438</v>
      </c>
      <c r="B31" s="219" t="s">
        <v>458</v>
      </c>
      <c r="C31" s="236">
        <v>18529</v>
      </c>
      <c r="D31" s="236">
        <v>7453</v>
      </c>
      <c r="E31" s="236">
        <v>9786</v>
      </c>
      <c r="F31" s="236">
        <v>1177</v>
      </c>
      <c r="G31" s="236">
        <v>10630</v>
      </c>
      <c r="H31" s="236">
        <v>3360</v>
      </c>
      <c r="I31" s="236">
        <v>8217</v>
      </c>
      <c r="J31" s="236">
        <v>2727</v>
      </c>
      <c r="K31" s="236">
        <v>1041</v>
      </c>
      <c r="L31" s="237">
        <v>9362</v>
      </c>
      <c r="M31" s="237">
        <v>7267</v>
      </c>
      <c r="N31" s="237">
        <v>2537</v>
      </c>
      <c r="O31" s="237">
        <v>7849</v>
      </c>
      <c r="P31" s="237">
        <v>5338</v>
      </c>
      <c r="Q31" s="237">
        <v>1697</v>
      </c>
      <c r="R31" s="238">
        <v>8061</v>
      </c>
      <c r="S31" s="236">
        <v>6266</v>
      </c>
      <c r="T31" s="236">
        <v>8466</v>
      </c>
    </row>
    <row r="32" spans="1:20">
      <c r="A32" s="214" t="s">
        <v>439</v>
      </c>
      <c r="B32" s="214" t="s">
        <v>459</v>
      </c>
      <c r="C32" s="216">
        <v>23194</v>
      </c>
      <c r="D32" s="216">
        <v>10014</v>
      </c>
      <c r="E32" s="216">
        <v>12571</v>
      </c>
      <c r="F32" s="216">
        <v>1177</v>
      </c>
      <c r="G32" s="216">
        <v>13579</v>
      </c>
      <c r="H32" s="216">
        <v>3823</v>
      </c>
      <c r="I32" s="216">
        <v>10570</v>
      </c>
      <c r="J32" s="216">
        <v>4236</v>
      </c>
      <c r="K32" s="216">
        <v>1246</v>
      </c>
      <c r="L32" s="216">
        <v>11847</v>
      </c>
      <c r="M32" s="216">
        <v>9261</v>
      </c>
      <c r="N32" s="216">
        <v>3265</v>
      </c>
      <c r="O32" s="216">
        <v>8975</v>
      </c>
      <c r="P32" s="216">
        <v>6108</v>
      </c>
      <c r="Q32" s="216">
        <v>1965</v>
      </c>
      <c r="R32" s="239">
        <v>9188</v>
      </c>
      <c r="S32" s="216">
        <v>8056</v>
      </c>
      <c r="T32" s="216">
        <v>10147</v>
      </c>
    </row>
    <row r="33" spans="1:20" s="223" customFormat="1">
      <c r="A33" s="219" t="s">
        <v>440</v>
      </c>
      <c r="B33" s="219" t="s">
        <v>460</v>
      </c>
      <c r="C33" s="236">
        <v>28622</v>
      </c>
      <c r="D33" s="236">
        <v>13437</v>
      </c>
      <c r="E33" s="236">
        <v>15457</v>
      </c>
      <c r="F33" s="236">
        <v>1177</v>
      </c>
      <c r="G33" s="236">
        <v>16843</v>
      </c>
      <c r="H33" s="236">
        <v>4676</v>
      </c>
      <c r="I33" s="236">
        <v>12982</v>
      </c>
      <c r="J33" s="236">
        <v>5200</v>
      </c>
      <c r="K33" s="236">
        <v>1655</v>
      </c>
      <c r="L33" s="237">
        <v>14684</v>
      </c>
      <c r="M33" s="237">
        <v>11361</v>
      </c>
      <c r="N33" s="237">
        <v>3974</v>
      </c>
      <c r="O33" s="237">
        <v>13195</v>
      </c>
      <c r="P33" s="237">
        <v>7630</v>
      </c>
      <c r="Q33" s="237">
        <v>2248</v>
      </c>
      <c r="R33" s="238">
        <v>12496</v>
      </c>
      <c r="S33" s="236">
        <v>9845</v>
      </c>
      <c r="T33" s="236">
        <v>12087</v>
      </c>
    </row>
    <row r="34" spans="1:20">
      <c r="A34" s="214" t="s">
        <v>441</v>
      </c>
      <c r="B34" s="214" t="s">
        <v>461</v>
      </c>
      <c r="C34" s="216">
        <v>33966</v>
      </c>
      <c r="D34" s="216">
        <v>15849</v>
      </c>
      <c r="E34" s="216">
        <v>18198</v>
      </c>
      <c r="F34" s="216">
        <v>1177</v>
      </c>
      <c r="G34" s="216">
        <v>19946</v>
      </c>
      <c r="H34" s="216">
        <v>5545</v>
      </c>
      <c r="I34" s="216">
        <v>15283</v>
      </c>
      <c r="J34" s="216">
        <v>6102</v>
      </c>
      <c r="K34" s="216">
        <v>2072</v>
      </c>
      <c r="L34" s="216">
        <v>17553</v>
      </c>
      <c r="M34" s="216">
        <v>13509</v>
      </c>
      <c r="N34" s="216">
        <v>4696</v>
      </c>
      <c r="O34" s="216">
        <v>14414</v>
      </c>
      <c r="P34" s="216">
        <v>9803</v>
      </c>
      <c r="Q34" s="216">
        <v>2817</v>
      </c>
      <c r="R34" s="239">
        <v>14433</v>
      </c>
      <c r="S34" s="216">
        <v>11636</v>
      </c>
      <c r="T34" s="216">
        <v>14011</v>
      </c>
    </row>
    <row r="35" spans="1:20" s="223" customFormat="1">
      <c r="A35" s="219" t="s">
        <v>442</v>
      </c>
      <c r="B35" s="219" t="s">
        <v>462</v>
      </c>
      <c r="C35" s="236">
        <v>41787</v>
      </c>
      <c r="D35" s="236">
        <v>18482</v>
      </c>
      <c r="E35" s="236">
        <v>21031</v>
      </c>
      <c r="F35" s="236">
        <v>1177</v>
      </c>
      <c r="G35" s="236">
        <v>23645</v>
      </c>
      <c r="H35" s="236">
        <v>7403</v>
      </c>
      <c r="I35" s="236">
        <v>17662</v>
      </c>
      <c r="J35" s="236">
        <v>7076</v>
      </c>
      <c r="K35" s="236">
        <v>2898</v>
      </c>
      <c r="L35" s="237">
        <v>20579</v>
      </c>
      <c r="M35" s="237">
        <v>15436</v>
      </c>
      <c r="N35" s="237">
        <v>5433</v>
      </c>
      <c r="O35" s="237">
        <v>15019</v>
      </c>
      <c r="P35" s="237">
        <v>10215</v>
      </c>
      <c r="Q35" s="237">
        <v>3619</v>
      </c>
      <c r="R35" s="238">
        <v>17191</v>
      </c>
      <c r="S35" s="236">
        <v>13425</v>
      </c>
      <c r="T35" s="236">
        <v>15942</v>
      </c>
    </row>
    <row r="36" spans="1:20">
      <c r="A36" s="214" t="s">
        <v>443</v>
      </c>
      <c r="B36" s="214" t="s">
        <v>463</v>
      </c>
      <c r="C36" s="216">
        <v>49815</v>
      </c>
      <c r="D36" s="216">
        <v>22702</v>
      </c>
      <c r="E36" s="216">
        <v>24462</v>
      </c>
      <c r="F36" s="216">
        <v>1177</v>
      </c>
      <c r="G36" s="216">
        <v>27438</v>
      </c>
      <c r="H36" s="216">
        <v>9514</v>
      </c>
      <c r="I36" s="216">
        <v>20551</v>
      </c>
      <c r="J36" s="216">
        <v>8225</v>
      </c>
      <c r="K36" s="216">
        <v>3325</v>
      </c>
      <c r="L36" s="216">
        <v>24046</v>
      </c>
      <c r="M36" s="216">
        <v>18094</v>
      </c>
      <c r="N36" s="216">
        <v>6335</v>
      </c>
      <c r="O36" s="216">
        <v>16024</v>
      </c>
      <c r="P36" s="216">
        <v>10902</v>
      </c>
      <c r="Q36" s="216">
        <v>3778</v>
      </c>
      <c r="R36" s="239">
        <v>19446</v>
      </c>
      <c r="S36" s="216">
        <v>15670</v>
      </c>
      <c r="T36" s="216">
        <v>16926</v>
      </c>
    </row>
    <row r="37" spans="1:20" s="223" customFormat="1">
      <c r="A37" s="219" t="s">
        <v>444</v>
      </c>
      <c r="B37" s="219" t="s">
        <v>464</v>
      </c>
      <c r="C37" s="236">
        <v>58650</v>
      </c>
      <c r="D37" s="236">
        <v>27100</v>
      </c>
      <c r="E37" s="236">
        <v>27130</v>
      </c>
      <c r="F37" s="236">
        <v>1177</v>
      </c>
      <c r="G37" s="236">
        <v>30957</v>
      </c>
      <c r="H37" s="236">
        <v>12908</v>
      </c>
      <c r="I37" s="236">
        <v>22775</v>
      </c>
      <c r="J37" s="236">
        <v>9111</v>
      </c>
      <c r="K37" s="236">
        <v>4142</v>
      </c>
      <c r="L37" s="237">
        <v>27355</v>
      </c>
      <c r="M37" s="237">
        <v>20269</v>
      </c>
      <c r="N37" s="237">
        <v>7056</v>
      </c>
      <c r="O37" s="237">
        <v>17047</v>
      </c>
      <c r="P37" s="237">
        <v>11597</v>
      </c>
      <c r="Q37" s="237">
        <v>4038</v>
      </c>
      <c r="R37" s="238">
        <v>21699</v>
      </c>
      <c r="S37" s="236">
        <v>17461</v>
      </c>
      <c r="T37" s="236">
        <v>18857</v>
      </c>
    </row>
    <row r="38" spans="1:20">
      <c r="A38" s="214" t="s">
        <v>445</v>
      </c>
      <c r="B38" s="214"/>
      <c r="C38" s="216">
        <v>68344</v>
      </c>
      <c r="D38" s="216">
        <v>31127</v>
      </c>
      <c r="E38" s="216">
        <v>29829</v>
      </c>
      <c r="F38" s="216">
        <v>1177</v>
      </c>
      <c r="G38" s="216">
        <v>33583</v>
      </c>
      <c r="H38" s="216">
        <v>15651</v>
      </c>
      <c r="I38" s="216">
        <v>25052</v>
      </c>
      <c r="J38" s="216">
        <v>10032</v>
      </c>
      <c r="K38" s="216">
        <v>4142</v>
      </c>
      <c r="L38" s="216">
        <v>29796</v>
      </c>
      <c r="M38" s="216">
        <v>22407</v>
      </c>
      <c r="N38" s="216">
        <v>7773</v>
      </c>
      <c r="O38" s="216">
        <v>18053</v>
      </c>
      <c r="P38" s="240">
        <v>12282</v>
      </c>
      <c r="Q38" s="240">
        <v>4288</v>
      </c>
      <c r="R38" s="241">
        <v>24214</v>
      </c>
      <c r="S38" s="216">
        <v>19264</v>
      </c>
      <c r="T38" s="216">
        <v>21755</v>
      </c>
    </row>
    <row r="39" spans="1:20" s="223" customFormat="1" ht="15" customHeight="1">
      <c r="A39" s="219" t="s">
        <v>465</v>
      </c>
      <c r="B39" s="231"/>
      <c r="C39" s="231"/>
      <c r="D39" s="231"/>
      <c r="E39" s="231"/>
      <c r="F39" s="231"/>
      <c r="G39" s="349" t="s">
        <v>452</v>
      </c>
      <c r="H39" s="389"/>
      <c r="I39" s="389"/>
      <c r="J39" s="389"/>
      <c r="K39" s="389"/>
      <c r="L39" s="389"/>
      <c r="M39" s="389"/>
      <c r="N39" s="389"/>
      <c r="O39" s="389"/>
      <c r="P39" s="389"/>
      <c r="Q39" s="389"/>
      <c r="R39" s="389"/>
      <c r="S39" s="232"/>
      <c r="T39" s="232"/>
    </row>
    <row r="40" spans="1:20" s="242" customFormat="1">
      <c r="A40" s="54"/>
      <c r="B40" s="12"/>
      <c r="C40" s="12"/>
      <c r="D40" s="12"/>
      <c r="E40" s="12"/>
      <c r="F40" s="12"/>
      <c r="G40" s="37"/>
      <c r="H40" s="37"/>
      <c r="I40" s="37"/>
      <c r="J40" s="37"/>
      <c r="K40" s="37"/>
      <c r="L40" s="37"/>
      <c r="M40" s="37"/>
      <c r="N40" s="37"/>
      <c r="O40" s="37"/>
      <c r="P40" s="37"/>
      <c r="Q40" s="37"/>
      <c r="R40" s="12"/>
      <c r="S40" s="12"/>
      <c r="T40" s="12"/>
    </row>
    <row r="41" spans="1:20" ht="15.6" customHeight="1">
      <c r="A41" s="54"/>
      <c r="C41" s="343" t="s">
        <v>416</v>
      </c>
      <c r="D41" s="344"/>
      <c r="E41" s="344"/>
      <c r="F41" s="344"/>
      <c r="G41" s="344"/>
      <c r="H41" s="344"/>
      <c r="I41" s="344"/>
      <c r="J41" s="344"/>
      <c r="K41" s="344"/>
      <c r="L41" s="344"/>
      <c r="M41" s="344"/>
      <c r="N41" s="344"/>
      <c r="O41" s="344"/>
      <c r="P41" s="344"/>
      <c r="Q41" s="344"/>
      <c r="R41" s="344"/>
      <c r="S41" s="344"/>
      <c r="T41" s="213"/>
    </row>
    <row r="42" spans="1:20" ht="6.75" customHeight="1">
      <c r="C42" s="243"/>
      <c r="D42" s="243"/>
      <c r="E42" s="243"/>
      <c r="F42" s="243"/>
      <c r="G42" s="243"/>
      <c r="H42" s="243"/>
      <c r="I42" s="243"/>
      <c r="J42" s="243"/>
      <c r="K42" s="243"/>
      <c r="L42" s="243"/>
      <c r="M42" s="243"/>
      <c r="N42" s="243"/>
      <c r="O42" s="243"/>
      <c r="P42" s="243"/>
      <c r="Q42" s="243"/>
      <c r="R42" s="243"/>
      <c r="S42" s="243"/>
      <c r="T42" s="213"/>
    </row>
    <row r="43" spans="1:20" ht="50.25" customHeight="1">
      <c r="A43" s="35" t="s">
        <v>466</v>
      </c>
      <c r="B43" s="235" t="s">
        <v>467</v>
      </c>
      <c r="C43" s="317" t="s">
        <v>418</v>
      </c>
      <c r="D43" s="317" t="s">
        <v>358</v>
      </c>
      <c r="E43" s="317" t="s">
        <v>419</v>
      </c>
      <c r="F43" s="317" t="s">
        <v>420</v>
      </c>
      <c r="G43" s="317" t="s">
        <v>421</v>
      </c>
      <c r="H43" s="317" t="s">
        <v>468</v>
      </c>
      <c r="I43" s="347" t="s">
        <v>423</v>
      </c>
      <c r="J43" s="336" t="s">
        <v>424</v>
      </c>
      <c r="K43" s="338" t="s">
        <v>425</v>
      </c>
      <c r="L43" s="350" t="s">
        <v>426</v>
      </c>
      <c r="M43" s="345" t="s">
        <v>427</v>
      </c>
      <c r="N43" s="360" t="s">
        <v>428</v>
      </c>
      <c r="O43" s="362" t="s">
        <v>429</v>
      </c>
      <c r="P43" s="353" t="s">
        <v>430</v>
      </c>
      <c r="Q43" s="323" t="s">
        <v>431</v>
      </c>
      <c r="R43" s="374" t="s">
        <v>432</v>
      </c>
      <c r="S43" s="320" t="s">
        <v>433</v>
      </c>
      <c r="T43" s="371" t="s">
        <v>434</v>
      </c>
    </row>
    <row r="44" spans="1:20" ht="49.5" customHeight="1">
      <c r="A44" s="244" t="s">
        <v>110</v>
      </c>
      <c r="B44" s="245" t="s">
        <v>469</v>
      </c>
      <c r="C44" s="318"/>
      <c r="D44" s="319"/>
      <c r="E44" s="319"/>
      <c r="F44" s="318"/>
      <c r="G44" s="319"/>
      <c r="H44" s="319"/>
      <c r="I44" s="342"/>
      <c r="J44" s="335"/>
      <c r="K44" s="339"/>
      <c r="L44" s="351"/>
      <c r="M44" s="346"/>
      <c r="N44" s="361"/>
      <c r="O44" s="363"/>
      <c r="P44" s="354"/>
      <c r="Q44" s="324"/>
      <c r="R44" s="375"/>
      <c r="S44" s="322"/>
      <c r="T44" s="373"/>
    </row>
    <row r="45" spans="1:20">
      <c r="A45" s="214" t="s">
        <v>435</v>
      </c>
      <c r="B45" s="215"/>
      <c r="C45" s="216">
        <v>3412</v>
      </c>
      <c r="D45" s="216">
        <v>2545</v>
      </c>
      <c r="E45" s="216">
        <v>3280</v>
      </c>
      <c r="F45" s="216">
        <v>1177</v>
      </c>
      <c r="G45" s="216">
        <v>1738</v>
      </c>
      <c r="H45" s="216">
        <v>1412</v>
      </c>
      <c r="I45" s="216">
        <v>1083</v>
      </c>
      <c r="J45" s="216">
        <v>504</v>
      </c>
      <c r="K45" s="216">
        <v>427</v>
      </c>
      <c r="L45" s="216">
        <v>1791</v>
      </c>
      <c r="M45" s="216">
        <v>1185</v>
      </c>
      <c r="N45" s="216">
        <v>449</v>
      </c>
      <c r="O45" s="216">
        <v>1867</v>
      </c>
      <c r="P45" s="217">
        <v>1011</v>
      </c>
      <c r="Q45" s="216">
        <v>409</v>
      </c>
      <c r="R45" s="246">
        <v>1604</v>
      </c>
      <c r="S45" s="216">
        <v>1594</v>
      </c>
      <c r="T45" s="216">
        <v>5528</v>
      </c>
    </row>
    <row r="46" spans="1:20" s="223" customFormat="1">
      <c r="A46" s="219" t="s">
        <v>436</v>
      </c>
      <c r="B46" s="215"/>
      <c r="C46" s="220">
        <v>5195</v>
      </c>
      <c r="D46" s="220">
        <v>2417</v>
      </c>
      <c r="E46" s="220">
        <v>3526</v>
      </c>
      <c r="F46" s="220">
        <v>1177</v>
      </c>
      <c r="G46" s="220">
        <v>2813</v>
      </c>
      <c r="H46" s="220">
        <v>2143</v>
      </c>
      <c r="I46" s="220">
        <v>2012</v>
      </c>
      <c r="J46" s="220">
        <v>811</v>
      </c>
      <c r="K46" s="220">
        <v>427</v>
      </c>
      <c r="L46" s="220">
        <v>2975</v>
      </c>
      <c r="M46" s="220">
        <v>2218</v>
      </c>
      <c r="N46" s="220">
        <v>816</v>
      </c>
      <c r="O46" s="220">
        <v>3273</v>
      </c>
      <c r="P46" s="220">
        <v>1889</v>
      </c>
      <c r="Q46" s="220">
        <v>777</v>
      </c>
      <c r="R46" s="238">
        <v>1835</v>
      </c>
      <c r="S46" s="220">
        <v>1790</v>
      </c>
      <c r="T46" s="220">
        <v>6526</v>
      </c>
    </row>
    <row r="47" spans="1:20">
      <c r="A47" s="214" t="s">
        <v>437</v>
      </c>
      <c r="B47" s="224"/>
      <c r="C47" s="216">
        <v>8398</v>
      </c>
      <c r="D47" s="216">
        <v>3649</v>
      </c>
      <c r="E47" s="216">
        <v>4341</v>
      </c>
      <c r="F47" s="216">
        <v>1177</v>
      </c>
      <c r="G47" s="216">
        <v>4866</v>
      </c>
      <c r="H47" s="216">
        <v>2842</v>
      </c>
      <c r="I47" s="216">
        <v>3588</v>
      </c>
      <c r="J47" s="216">
        <v>1424</v>
      </c>
      <c r="K47" s="216">
        <v>666</v>
      </c>
      <c r="L47" s="216">
        <v>5173</v>
      </c>
      <c r="M47" s="216">
        <v>3952</v>
      </c>
      <c r="N47" s="216">
        <v>1467</v>
      </c>
      <c r="O47" s="216">
        <v>5156</v>
      </c>
      <c r="P47" s="216">
        <v>2975</v>
      </c>
      <c r="Q47" s="216">
        <v>1229</v>
      </c>
      <c r="R47" s="239">
        <v>3208</v>
      </c>
      <c r="S47" s="216">
        <v>2214</v>
      </c>
      <c r="T47" s="216">
        <v>7257</v>
      </c>
    </row>
    <row r="48" spans="1:20" s="223" customFormat="1">
      <c r="A48" s="219" t="s">
        <v>438</v>
      </c>
      <c r="B48" s="224"/>
      <c r="C48" s="220">
        <v>14770</v>
      </c>
      <c r="D48" s="220">
        <v>5791</v>
      </c>
      <c r="E48" s="220">
        <v>7502</v>
      </c>
      <c r="F48" s="220">
        <v>1177</v>
      </c>
      <c r="G48" s="220">
        <v>8106</v>
      </c>
      <c r="H48" s="220">
        <v>3044</v>
      </c>
      <c r="I48" s="220">
        <v>6189</v>
      </c>
      <c r="J48" s="220">
        <v>2481</v>
      </c>
      <c r="K48" s="220">
        <v>870</v>
      </c>
      <c r="L48" s="220">
        <v>7094</v>
      </c>
      <c r="M48" s="220">
        <v>5281</v>
      </c>
      <c r="N48" s="220">
        <v>2009</v>
      </c>
      <c r="O48" s="220">
        <v>7084</v>
      </c>
      <c r="P48" s="220">
        <v>4081</v>
      </c>
      <c r="Q48" s="220">
        <v>1697</v>
      </c>
      <c r="R48" s="238">
        <v>5620</v>
      </c>
      <c r="S48" s="220">
        <v>4733</v>
      </c>
      <c r="T48" s="220">
        <v>8466</v>
      </c>
    </row>
    <row r="49" spans="1:20">
      <c r="A49" s="214" t="s">
        <v>439</v>
      </c>
      <c r="B49" s="224"/>
      <c r="C49" s="216">
        <v>19342</v>
      </c>
      <c r="D49" s="216">
        <v>8227</v>
      </c>
      <c r="E49" s="216">
        <v>10410</v>
      </c>
      <c r="F49" s="216">
        <v>1177</v>
      </c>
      <c r="G49" s="216">
        <v>11133</v>
      </c>
      <c r="H49" s="216">
        <v>3311</v>
      </c>
      <c r="I49" s="216">
        <v>8601</v>
      </c>
      <c r="J49" s="216">
        <v>3435</v>
      </c>
      <c r="K49" s="216">
        <v>1092</v>
      </c>
      <c r="L49" s="216">
        <v>9817</v>
      </c>
      <c r="M49" s="216">
        <v>7628</v>
      </c>
      <c r="N49" s="216">
        <v>2658</v>
      </c>
      <c r="O49" s="216">
        <v>8225</v>
      </c>
      <c r="P49" s="247">
        <v>4749</v>
      </c>
      <c r="Q49" s="247">
        <v>1965</v>
      </c>
      <c r="R49" s="248">
        <v>7238</v>
      </c>
      <c r="S49" s="216">
        <v>6569</v>
      </c>
      <c r="T49" s="216">
        <v>10147</v>
      </c>
    </row>
    <row r="50" spans="1:20" s="223" customFormat="1">
      <c r="A50" s="219" t="s">
        <v>440</v>
      </c>
      <c r="B50" s="224"/>
      <c r="C50" s="249">
        <v>24251</v>
      </c>
      <c r="D50" s="249">
        <v>11589</v>
      </c>
      <c r="E50" s="249">
        <v>13386</v>
      </c>
      <c r="F50" s="249">
        <v>1177</v>
      </c>
      <c r="G50" s="249">
        <v>14217</v>
      </c>
      <c r="H50" s="249">
        <v>3791</v>
      </c>
      <c r="I50" s="249">
        <v>11064</v>
      </c>
      <c r="J50" s="249">
        <v>4440</v>
      </c>
      <c r="K50" s="249">
        <v>1304</v>
      </c>
      <c r="L50" s="249">
        <v>12410</v>
      </c>
      <c r="M50" s="249">
        <v>9686</v>
      </c>
      <c r="N50" s="249">
        <v>3416</v>
      </c>
      <c r="O50" s="249">
        <v>9384</v>
      </c>
      <c r="P50" s="249">
        <v>5435</v>
      </c>
      <c r="Q50" s="249">
        <v>2248</v>
      </c>
      <c r="R50" s="250">
        <v>9622</v>
      </c>
      <c r="S50" s="249">
        <v>8433</v>
      </c>
      <c r="T50" s="249">
        <v>12087</v>
      </c>
    </row>
    <row r="51" spans="1:20" ht="15" customHeight="1">
      <c r="A51" s="214" t="s">
        <v>470</v>
      </c>
      <c r="B51" s="251"/>
      <c r="C51" s="216"/>
      <c r="D51" s="252"/>
      <c r="E51" s="252"/>
      <c r="F51" s="252"/>
      <c r="G51" s="368" t="s">
        <v>471</v>
      </c>
      <c r="H51" s="369"/>
      <c r="I51" s="369"/>
      <c r="J51" s="369"/>
      <c r="K51" s="369"/>
      <c r="L51" s="369"/>
      <c r="M51" s="369"/>
      <c r="N51" s="369"/>
      <c r="O51" s="369"/>
      <c r="P51" s="369"/>
      <c r="Q51" s="369"/>
      <c r="R51" s="369"/>
      <c r="S51" s="369"/>
      <c r="T51" s="370"/>
    </row>
    <row r="52" spans="1:20">
      <c r="G52" s="253"/>
      <c r="H52" s="253"/>
      <c r="I52" s="253"/>
      <c r="J52" s="253"/>
      <c r="K52" s="253"/>
      <c r="L52" s="254"/>
      <c r="M52" s="254"/>
      <c r="N52" s="254"/>
      <c r="O52" s="254"/>
      <c r="P52" s="254"/>
      <c r="Q52" s="254"/>
    </row>
    <row r="56" spans="1:20">
      <c r="A56" s="366" t="s">
        <v>472</v>
      </c>
      <c r="B56" s="367"/>
      <c r="C56" s="317" t="s">
        <v>16</v>
      </c>
    </row>
    <row r="57" spans="1:20">
      <c r="A57" s="366"/>
      <c r="B57" s="367"/>
      <c r="C57" s="318"/>
    </row>
    <row r="58" spans="1:20">
      <c r="A58" s="12" t="s">
        <v>473</v>
      </c>
      <c r="C58" s="216">
        <v>400</v>
      </c>
    </row>
  </sheetData>
  <mergeCells count="65">
    <mergeCell ref="C56:C57"/>
    <mergeCell ref="A56:B57"/>
    <mergeCell ref="G51:T51"/>
    <mergeCell ref="T2:T4"/>
    <mergeCell ref="T25:T27"/>
    <mergeCell ref="T43:T44"/>
    <mergeCell ref="R43:R44"/>
    <mergeCell ref="H43:H44"/>
    <mergeCell ref="O25:O27"/>
    <mergeCell ref="Q25:Q27"/>
    <mergeCell ref="F43:F44"/>
    <mergeCell ref="C24:S24"/>
    <mergeCell ref="C41:S41"/>
    <mergeCell ref="E2:E4"/>
    <mergeCell ref="D25:D27"/>
    <mergeCell ref="E25:E27"/>
    <mergeCell ref="D43:D44"/>
    <mergeCell ref="E43:E44"/>
    <mergeCell ref="C2:C4"/>
    <mergeCell ref="C25:C27"/>
    <mergeCell ref="C43:C44"/>
    <mergeCell ref="S43:S44"/>
    <mergeCell ref="G43:G44"/>
    <mergeCell ref="I2:I4"/>
    <mergeCell ref="G22:R22"/>
    <mergeCell ref="R2:R4"/>
    <mergeCell ref="R25:R27"/>
    <mergeCell ref="G25:G27"/>
    <mergeCell ref="N43:N44"/>
    <mergeCell ref="O43:O44"/>
    <mergeCell ref="O2:O4"/>
    <mergeCell ref="L43:L44"/>
    <mergeCell ref="C1:S1"/>
    <mergeCell ref="F2:F4"/>
    <mergeCell ref="F25:F27"/>
    <mergeCell ref="Q43:Q44"/>
    <mergeCell ref="M43:M44"/>
    <mergeCell ref="I25:I27"/>
    <mergeCell ref="J25:J27"/>
    <mergeCell ref="I43:I44"/>
    <mergeCell ref="J43:J44"/>
    <mergeCell ref="K43:K44"/>
    <mergeCell ref="G39:R39"/>
    <mergeCell ref="K25:K27"/>
    <mergeCell ref="L25:L27"/>
    <mergeCell ref="M25:M27"/>
    <mergeCell ref="N25:N27"/>
    <mergeCell ref="P43:P44"/>
    <mergeCell ref="A3:A4"/>
    <mergeCell ref="B2:B4"/>
    <mergeCell ref="H2:H4"/>
    <mergeCell ref="G2:G4"/>
    <mergeCell ref="N2:N4"/>
    <mergeCell ref="J2:J4"/>
    <mergeCell ref="K2:K4"/>
    <mergeCell ref="L2:L4"/>
    <mergeCell ref="M2:M4"/>
    <mergeCell ref="D2:D4"/>
    <mergeCell ref="B25:B27"/>
    <mergeCell ref="H25:H27"/>
    <mergeCell ref="S2:S4"/>
    <mergeCell ref="S25:S27"/>
    <mergeCell ref="Q2:Q4"/>
    <mergeCell ref="P2:P4"/>
    <mergeCell ref="P25:P27"/>
  </mergeCells>
  <pageMargins left="0.25" right="0.25" top="0.75" bottom="0.75" header="0.3" footer="0.3"/>
  <pageSetup paperSize="5" scale="4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B2:L60"/>
  <sheetViews>
    <sheetView zoomScaleNormal="100" workbookViewId="0">
      <selection activeCell="I7" sqref="I7"/>
    </sheetView>
  </sheetViews>
  <sheetFormatPr defaultColWidth="8.85546875" defaultRowHeight="11.1"/>
  <cols>
    <col min="1" max="1" width="1.7109375" style="13" customWidth="1"/>
    <col min="2" max="5" width="8.7109375" style="13" customWidth="1"/>
    <col min="6" max="6" width="1.7109375" style="13" customWidth="1"/>
    <col min="7" max="7" width="15" style="13" customWidth="1"/>
    <col min="8" max="8" width="16.7109375" style="13" customWidth="1"/>
    <col min="9" max="9" width="18.7109375" style="13" customWidth="1"/>
    <col min="10" max="10" width="19.85546875" style="13" customWidth="1"/>
    <col min="11" max="11" width="16.7109375" style="13" customWidth="1"/>
    <col min="12" max="13" width="16.42578125" style="13" customWidth="1"/>
    <col min="14" max="15" width="12.7109375" style="13" customWidth="1"/>
    <col min="16" max="16384" width="8.85546875" style="13"/>
  </cols>
  <sheetData>
    <row r="2" spans="2:12" ht="20.100000000000001">
      <c r="B2" s="25" t="s">
        <v>474</v>
      </c>
      <c r="G2" s="20"/>
      <c r="H2" s="20"/>
      <c r="I2" s="20"/>
      <c r="J2" s="20"/>
      <c r="K2" s="20"/>
      <c r="L2" s="20"/>
    </row>
    <row r="3" spans="2:12" ht="14.1">
      <c r="G3" s="20"/>
      <c r="H3" s="20"/>
      <c r="I3" s="20"/>
      <c r="J3" s="20"/>
      <c r="K3" s="20"/>
      <c r="L3" s="20"/>
    </row>
    <row r="4" spans="2:12" ht="14.1">
      <c r="B4" s="26"/>
      <c r="C4" s="27"/>
      <c r="D4" s="27"/>
      <c r="E4" s="27"/>
      <c r="F4" s="23"/>
      <c r="G4" s="24" t="s">
        <v>475</v>
      </c>
      <c r="H4" s="24"/>
      <c r="I4" s="3"/>
      <c r="J4" s="3"/>
      <c r="K4" s="3"/>
      <c r="L4" s="3"/>
    </row>
    <row r="5" spans="2:12" ht="14.1">
      <c r="B5" s="26"/>
      <c r="C5" s="27"/>
      <c r="D5" s="27"/>
      <c r="E5" s="27"/>
      <c r="F5" s="23"/>
      <c r="G5" s="39" t="s">
        <v>476</v>
      </c>
      <c r="H5" s="39" t="s">
        <v>477</v>
      </c>
      <c r="I5" s="3" t="s">
        <v>23</v>
      </c>
      <c r="J5" s="3"/>
      <c r="K5" s="3"/>
      <c r="L5" s="3"/>
    </row>
    <row r="6" spans="2:12" ht="12" customHeight="1">
      <c r="B6" s="26"/>
      <c r="C6" s="27"/>
      <c r="D6" s="27"/>
      <c r="E6" s="27"/>
      <c r="F6" s="23"/>
      <c r="G6" s="24"/>
      <c r="H6" s="24"/>
      <c r="I6" s="4" t="s">
        <v>478</v>
      </c>
      <c r="J6" s="4" t="s">
        <v>23</v>
      </c>
      <c r="K6" s="4"/>
      <c r="L6" s="4" t="s">
        <v>479</v>
      </c>
    </row>
    <row r="7" spans="2:12" s="21" customFormat="1" ht="15" customHeight="1">
      <c r="B7" s="24"/>
      <c r="C7" s="24"/>
      <c r="D7" s="40"/>
      <c r="E7" s="24"/>
      <c r="F7" s="23"/>
      <c r="G7" s="39"/>
      <c r="H7" s="22"/>
      <c r="I7" s="4" t="s">
        <v>480</v>
      </c>
      <c r="J7" s="4" t="s">
        <v>481</v>
      </c>
      <c r="K7" s="4" t="s">
        <v>479</v>
      </c>
      <c r="L7" s="4" t="s">
        <v>482</v>
      </c>
    </row>
    <row r="8" spans="2:12" s="21" customFormat="1" ht="15" customHeight="1">
      <c r="B8" s="22"/>
      <c r="C8" s="22"/>
      <c r="D8" s="22"/>
      <c r="E8" s="22"/>
      <c r="F8" s="23"/>
      <c r="G8" s="24"/>
      <c r="H8" s="22" t="s">
        <v>483</v>
      </c>
      <c r="I8" s="4" t="s">
        <v>484</v>
      </c>
      <c r="J8" s="4" t="s">
        <v>484</v>
      </c>
      <c r="K8" s="4" t="s">
        <v>485</v>
      </c>
      <c r="L8" s="4" t="s">
        <v>486</v>
      </c>
    </row>
    <row r="9" spans="2:12" s="21" customFormat="1" ht="15" customHeight="1">
      <c r="B9" s="24" t="s">
        <v>110</v>
      </c>
      <c r="C9" s="24"/>
      <c r="D9" s="24" t="s">
        <v>487</v>
      </c>
      <c r="E9" s="24"/>
      <c r="F9" s="23"/>
      <c r="G9" s="24" t="s">
        <v>488</v>
      </c>
      <c r="H9" s="22" t="s">
        <v>489</v>
      </c>
      <c r="I9" s="4" t="s">
        <v>490</v>
      </c>
      <c r="J9" s="4" t="s">
        <v>490</v>
      </c>
      <c r="K9" s="4" t="s">
        <v>491</v>
      </c>
      <c r="L9" s="4" t="s">
        <v>491</v>
      </c>
    </row>
    <row r="10" spans="2:12" s="21" customFormat="1">
      <c r="B10" s="22" t="s">
        <v>120</v>
      </c>
      <c r="C10" s="22" t="s">
        <v>121</v>
      </c>
      <c r="D10" s="22" t="s">
        <v>120</v>
      </c>
      <c r="E10" s="22" t="s">
        <v>121</v>
      </c>
      <c r="F10" s="23"/>
      <c r="G10" s="22" t="s">
        <v>122</v>
      </c>
      <c r="H10" s="22" t="s">
        <v>124</v>
      </c>
      <c r="I10" s="4" t="s">
        <v>124</v>
      </c>
      <c r="J10" s="4" t="s">
        <v>124</v>
      </c>
      <c r="K10" s="4" t="s">
        <v>124</v>
      </c>
      <c r="L10" s="4" t="s">
        <v>124</v>
      </c>
    </row>
    <row r="11" spans="2:12" ht="5.0999999999999996" customHeight="1">
      <c r="I11" s="1"/>
      <c r="J11" s="1"/>
      <c r="K11" s="1"/>
      <c r="L11" s="1"/>
    </row>
    <row r="12" spans="2:12" ht="17.100000000000001" thickBot="1">
      <c r="B12" s="19" t="s">
        <v>127</v>
      </c>
      <c r="C12" s="18"/>
      <c r="D12" s="18"/>
      <c r="E12" s="18"/>
      <c r="F12" s="18"/>
      <c r="G12" s="18"/>
      <c r="H12" s="18"/>
      <c r="I12" s="5"/>
      <c r="J12" s="5"/>
      <c r="K12" s="5"/>
      <c r="L12" s="5"/>
    </row>
    <row r="13" spans="2:12" s="17" customFormat="1" ht="5.0999999999999996" customHeight="1">
      <c r="I13"/>
      <c r="J13"/>
      <c r="K13"/>
      <c r="L13"/>
    </row>
    <row r="14" spans="2:12" ht="10.35" customHeight="1">
      <c r="B14" s="16">
        <v>0</v>
      </c>
      <c r="C14" s="16">
        <v>499</v>
      </c>
      <c r="D14" s="31" t="s">
        <v>130</v>
      </c>
      <c r="E14" s="31" t="s">
        <v>130</v>
      </c>
      <c r="G14" s="28">
        <v>1540</v>
      </c>
      <c r="H14" s="28">
        <v>434</v>
      </c>
      <c r="I14" s="7">
        <v>431</v>
      </c>
      <c r="J14" s="7">
        <v>862</v>
      </c>
      <c r="K14" s="7">
        <v>86</v>
      </c>
      <c r="L14" s="7">
        <v>173</v>
      </c>
    </row>
    <row r="15" spans="2:12">
      <c r="B15" s="16">
        <f t="shared" ref="B15:B30" si="0">C14+1</f>
        <v>500</v>
      </c>
      <c r="C15" s="16">
        <v>1199</v>
      </c>
      <c r="D15" s="31" t="s">
        <v>130</v>
      </c>
      <c r="E15" s="31" t="s">
        <v>130</v>
      </c>
      <c r="G15" s="29">
        <v>2776</v>
      </c>
      <c r="H15" s="29">
        <v>794</v>
      </c>
      <c r="I15" s="2">
        <v>431</v>
      </c>
      <c r="J15" s="2">
        <v>862</v>
      </c>
      <c r="K15" s="2">
        <v>86</v>
      </c>
      <c r="L15" s="2">
        <v>173</v>
      </c>
    </row>
    <row r="16" spans="2:12">
      <c r="B16" s="16">
        <f t="shared" si="0"/>
        <v>1200</v>
      </c>
      <c r="C16" s="16">
        <v>2999</v>
      </c>
      <c r="D16" s="31" t="s">
        <v>130</v>
      </c>
      <c r="E16" s="31" t="s">
        <v>130</v>
      </c>
      <c r="G16" s="29">
        <v>4369</v>
      </c>
      <c r="H16" s="29">
        <v>1227</v>
      </c>
      <c r="I16" s="2">
        <v>431</v>
      </c>
      <c r="J16" s="2">
        <v>862</v>
      </c>
      <c r="K16" s="2">
        <v>86</v>
      </c>
      <c r="L16" s="2">
        <v>173</v>
      </c>
    </row>
    <row r="17" spans="2:12">
      <c r="B17" s="16">
        <f t="shared" si="0"/>
        <v>3000</v>
      </c>
      <c r="C17" s="16">
        <v>4999</v>
      </c>
      <c r="D17" s="31" t="s">
        <v>130</v>
      </c>
      <c r="E17" s="31" t="s">
        <v>130</v>
      </c>
      <c r="G17" s="29">
        <v>6007</v>
      </c>
      <c r="H17" s="29">
        <v>1734</v>
      </c>
      <c r="I17" s="2">
        <v>431</v>
      </c>
      <c r="J17" s="2">
        <v>862</v>
      </c>
      <c r="K17" s="2">
        <v>86</v>
      </c>
      <c r="L17" s="2">
        <v>173</v>
      </c>
    </row>
    <row r="18" spans="2:12">
      <c r="B18" s="16">
        <f t="shared" si="0"/>
        <v>5000</v>
      </c>
      <c r="C18" s="16">
        <v>7499</v>
      </c>
      <c r="D18" s="31" t="s">
        <v>130</v>
      </c>
      <c r="E18" s="31" t="s">
        <v>130</v>
      </c>
      <c r="G18" s="29">
        <v>6985</v>
      </c>
      <c r="H18" s="29">
        <v>2024</v>
      </c>
      <c r="I18" s="2">
        <v>431</v>
      </c>
      <c r="J18" s="2">
        <v>862</v>
      </c>
      <c r="K18" s="2">
        <v>86</v>
      </c>
      <c r="L18" s="2">
        <v>173</v>
      </c>
    </row>
    <row r="19" spans="2:12">
      <c r="B19" s="16">
        <f t="shared" si="0"/>
        <v>7500</v>
      </c>
      <c r="C19" s="16">
        <v>9999</v>
      </c>
      <c r="D19" s="31" t="s">
        <v>130</v>
      </c>
      <c r="E19" s="31" t="s">
        <v>130</v>
      </c>
      <c r="G19" s="29">
        <v>7986</v>
      </c>
      <c r="H19" s="29">
        <v>2311</v>
      </c>
      <c r="I19" s="2">
        <v>431</v>
      </c>
      <c r="J19" s="2">
        <v>862</v>
      </c>
      <c r="K19" s="2">
        <v>86</v>
      </c>
      <c r="L19" s="2">
        <v>173</v>
      </c>
    </row>
    <row r="20" spans="2:12">
      <c r="B20" s="16">
        <f t="shared" si="0"/>
        <v>10000</v>
      </c>
      <c r="C20" s="16">
        <v>14999</v>
      </c>
      <c r="D20" s="31" t="s">
        <v>130</v>
      </c>
      <c r="E20" s="31" t="s">
        <v>130</v>
      </c>
      <c r="G20" s="29">
        <v>11741</v>
      </c>
      <c r="H20" s="29">
        <v>3323</v>
      </c>
      <c r="I20" s="2">
        <v>431</v>
      </c>
      <c r="J20" s="2">
        <v>862</v>
      </c>
      <c r="K20" s="2">
        <v>86</v>
      </c>
      <c r="L20" s="2">
        <v>173</v>
      </c>
    </row>
    <row r="21" spans="2:12">
      <c r="B21" s="16">
        <f t="shared" si="0"/>
        <v>15000</v>
      </c>
      <c r="C21" s="16">
        <v>19999</v>
      </c>
      <c r="D21" s="31" t="s">
        <v>130</v>
      </c>
      <c r="E21" s="31" t="s">
        <v>130</v>
      </c>
      <c r="G21" s="29">
        <v>12826</v>
      </c>
      <c r="H21" s="29">
        <v>3612</v>
      </c>
      <c r="I21" s="2">
        <v>431</v>
      </c>
      <c r="J21" s="2">
        <v>862</v>
      </c>
      <c r="K21" s="2">
        <v>86</v>
      </c>
      <c r="L21" s="2">
        <v>173</v>
      </c>
    </row>
    <row r="22" spans="2:12">
      <c r="B22" s="16">
        <f t="shared" si="0"/>
        <v>20000</v>
      </c>
      <c r="C22" s="16">
        <v>24999</v>
      </c>
      <c r="D22" s="31" t="s">
        <v>130</v>
      </c>
      <c r="E22" s="31" t="s">
        <v>130</v>
      </c>
      <c r="G22" s="29">
        <v>13364</v>
      </c>
      <c r="H22" s="29">
        <v>3828</v>
      </c>
      <c r="I22" s="2">
        <v>431</v>
      </c>
      <c r="J22" s="2">
        <v>862</v>
      </c>
      <c r="K22" s="2">
        <v>86</v>
      </c>
      <c r="L22" s="2">
        <v>173</v>
      </c>
    </row>
    <row r="23" spans="2:12">
      <c r="B23" s="16">
        <f t="shared" si="0"/>
        <v>25000</v>
      </c>
      <c r="C23" s="16">
        <v>29999</v>
      </c>
      <c r="D23" s="31" t="s">
        <v>130</v>
      </c>
      <c r="E23" s="31" t="s">
        <v>130</v>
      </c>
      <c r="G23" s="29">
        <v>14259</v>
      </c>
      <c r="H23" s="29">
        <v>4045</v>
      </c>
      <c r="I23" s="2">
        <v>431</v>
      </c>
      <c r="J23" s="2">
        <v>862</v>
      </c>
      <c r="K23" s="2">
        <v>86</v>
      </c>
      <c r="L23" s="2">
        <v>173</v>
      </c>
    </row>
    <row r="24" spans="2:12">
      <c r="B24" s="16">
        <f t="shared" si="0"/>
        <v>30000</v>
      </c>
      <c r="C24" s="16">
        <v>39999</v>
      </c>
      <c r="D24" s="31" t="s">
        <v>130</v>
      </c>
      <c r="E24" s="31" t="s">
        <v>130</v>
      </c>
      <c r="G24" s="29">
        <v>15185</v>
      </c>
      <c r="H24" s="29">
        <v>4334</v>
      </c>
      <c r="I24" s="2">
        <v>431</v>
      </c>
      <c r="J24" s="2">
        <v>862</v>
      </c>
      <c r="K24" s="2">
        <v>86</v>
      </c>
      <c r="L24" s="2">
        <v>173</v>
      </c>
    </row>
    <row r="25" spans="2:12">
      <c r="B25" s="16">
        <f t="shared" si="0"/>
        <v>40000</v>
      </c>
      <c r="C25" s="16">
        <v>49999</v>
      </c>
      <c r="D25" s="31" t="s">
        <v>130</v>
      </c>
      <c r="E25" s="31" t="s">
        <v>130</v>
      </c>
      <c r="G25" s="29">
        <v>16110</v>
      </c>
      <c r="H25" s="29">
        <v>4624</v>
      </c>
      <c r="I25" s="2">
        <v>431</v>
      </c>
      <c r="J25" s="2">
        <v>862</v>
      </c>
      <c r="K25" s="2">
        <v>86</v>
      </c>
      <c r="L25" s="2">
        <v>173</v>
      </c>
    </row>
    <row r="26" spans="2:12">
      <c r="B26" s="16">
        <f t="shared" si="0"/>
        <v>50000</v>
      </c>
      <c r="C26" s="16">
        <v>59999</v>
      </c>
      <c r="D26" s="31" t="s">
        <v>130</v>
      </c>
      <c r="E26" s="31" t="s">
        <v>130</v>
      </c>
      <c r="G26" s="29">
        <v>17096</v>
      </c>
      <c r="H26" s="29">
        <v>4912</v>
      </c>
      <c r="I26" s="2">
        <v>431</v>
      </c>
      <c r="J26" s="2">
        <v>862</v>
      </c>
      <c r="K26" s="2">
        <v>86</v>
      </c>
      <c r="L26" s="2">
        <v>173</v>
      </c>
    </row>
    <row r="27" spans="2:12">
      <c r="B27" s="16">
        <f t="shared" si="0"/>
        <v>60000</v>
      </c>
      <c r="C27" s="16">
        <v>69999</v>
      </c>
      <c r="D27" s="31" t="s">
        <v>130</v>
      </c>
      <c r="E27" s="31" t="s">
        <v>130</v>
      </c>
      <c r="G27" s="29">
        <v>18081</v>
      </c>
      <c r="H27" s="29">
        <v>5200</v>
      </c>
      <c r="I27" s="2">
        <v>431</v>
      </c>
      <c r="J27" s="2">
        <v>862</v>
      </c>
      <c r="K27" s="2">
        <v>86</v>
      </c>
      <c r="L27" s="2">
        <v>173</v>
      </c>
    </row>
    <row r="28" spans="2:12">
      <c r="B28" s="16">
        <f t="shared" si="0"/>
        <v>70000</v>
      </c>
      <c r="C28" s="16">
        <v>79999</v>
      </c>
      <c r="D28" s="31" t="s">
        <v>130</v>
      </c>
      <c r="E28" s="31" t="s">
        <v>130</v>
      </c>
      <c r="G28" s="29">
        <v>19052</v>
      </c>
      <c r="H28" s="29">
        <v>5490</v>
      </c>
      <c r="I28" s="2">
        <v>431</v>
      </c>
      <c r="J28" s="2">
        <v>862</v>
      </c>
      <c r="K28" s="2">
        <v>86</v>
      </c>
      <c r="L28" s="2">
        <v>173</v>
      </c>
    </row>
    <row r="29" spans="2:12">
      <c r="B29" s="16">
        <f t="shared" si="0"/>
        <v>80000</v>
      </c>
      <c r="C29" s="16">
        <v>89999</v>
      </c>
      <c r="D29" s="31" t="s">
        <v>130</v>
      </c>
      <c r="E29" s="31" t="s">
        <v>130</v>
      </c>
      <c r="G29" s="29">
        <v>20016</v>
      </c>
      <c r="H29" s="29">
        <v>5779</v>
      </c>
      <c r="I29" s="2">
        <v>431</v>
      </c>
      <c r="J29" s="2">
        <v>862</v>
      </c>
      <c r="K29" s="2">
        <v>86</v>
      </c>
      <c r="L29" s="2">
        <v>173</v>
      </c>
    </row>
    <row r="30" spans="2:12">
      <c r="B30" s="16">
        <f t="shared" si="0"/>
        <v>90000</v>
      </c>
      <c r="C30" s="16">
        <v>99999</v>
      </c>
      <c r="D30" s="31" t="s">
        <v>130</v>
      </c>
      <c r="E30" s="31" t="s">
        <v>130</v>
      </c>
      <c r="G30" s="29">
        <v>20980</v>
      </c>
      <c r="H30" s="29">
        <v>6067</v>
      </c>
      <c r="I30" s="2">
        <v>431</v>
      </c>
      <c r="J30" s="2">
        <v>862</v>
      </c>
      <c r="K30" s="2">
        <v>86</v>
      </c>
      <c r="L30" s="2">
        <v>173</v>
      </c>
    </row>
    <row r="31" spans="2:12">
      <c r="B31" s="30" t="s">
        <v>129</v>
      </c>
      <c r="C31" s="31" t="s">
        <v>130</v>
      </c>
      <c r="D31" s="31" t="s">
        <v>130</v>
      </c>
      <c r="E31" s="31" t="s">
        <v>130</v>
      </c>
      <c r="G31" s="32" t="s">
        <v>131</v>
      </c>
      <c r="H31" s="32" t="s">
        <v>131</v>
      </c>
      <c r="I31" s="6" t="s">
        <v>131</v>
      </c>
      <c r="J31" s="6" t="s">
        <v>131</v>
      </c>
      <c r="K31" s="6" t="s">
        <v>131</v>
      </c>
      <c r="L31" s="6" t="s">
        <v>131</v>
      </c>
    </row>
    <row r="36" spans="2:8" ht="17.100000000000001" thickBot="1">
      <c r="B36" s="19" t="s">
        <v>492</v>
      </c>
      <c r="C36" s="18"/>
      <c r="D36" s="18"/>
      <c r="E36" s="18"/>
      <c r="F36" s="18"/>
      <c r="G36" s="18"/>
      <c r="H36" s="18"/>
    </row>
    <row r="37" spans="2:8" s="17" customFormat="1" ht="5.0999999999999996" customHeight="1"/>
    <row r="38" spans="2:8" ht="10.35" customHeight="1">
      <c r="B38" s="31" t="s">
        <v>130</v>
      </c>
      <c r="C38" s="31" t="s">
        <v>130</v>
      </c>
      <c r="D38" s="16">
        <v>0</v>
      </c>
      <c r="E38" s="16">
        <v>20</v>
      </c>
      <c r="G38" s="28">
        <v>1911</v>
      </c>
      <c r="H38" s="28">
        <v>229</v>
      </c>
    </row>
    <row r="39" spans="2:8">
      <c r="B39" s="31" t="s">
        <v>130</v>
      </c>
      <c r="C39" s="31" t="s">
        <v>130</v>
      </c>
      <c r="D39" s="16">
        <f t="shared" ref="D39:D55" si="1">E38+1</f>
        <v>21</v>
      </c>
      <c r="E39" s="16">
        <v>40</v>
      </c>
      <c r="G39" s="29">
        <v>3344</v>
      </c>
      <c r="H39" s="29">
        <v>381</v>
      </c>
    </row>
    <row r="40" spans="2:8">
      <c r="B40" s="31" t="s">
        <v>130</v>
      </c>
      <c r="C40" s="31" t="s">
        <v>130</v>
      </c>
      <c r="D40" s="16">
        <f t="shared" si="1"/>
        <v>41</v>
      </c>
      <c r="E40" s="16">
        <v>60</v>
      </c>
      <c r="G40" s="29">
        <v>4877</v>
      </c>
      <c r="H40" s="29">
        <v>532</v>
      </c>
    </row>
    <row r="41" spans="2:8">
      <c r="B41" s="31" t="s">
        <v>130</v>
      </c>
      <c r="C41" s="31" t="s">
        <v>130</v>
      </c>
      <c r="D41" s="16">
        <f t="shared" si="1"/>
        <v>61</v>
      </c>
      <c r="E41" s="16">
        <v>80</v>
      </c>
      <c r="G41" s="29">
        <v>6310</v>
      </c>
      <c r="H41" s="29">
        <v>684</v>
      </c>
    </row>
    <row r="42" spans="2:8">
      <c r="B42" s="31" t="s">
        <v>130</v>
      </c>
      <c r="C42" s="31" t="s">
        <v>130</v>
      </c>
      <c r="D42" s="16">
        <f t="shared" si="1"/>
        <v>81</v>
      </c>
      <c r="E42" s="16">
        <v>100</v>
      </c>
      <c r="G42" s="29">
        <v>7646</v>
      </c>
      <c r="H42" s="29">
        <v>835</v>
      </c>
    </row>
    <row r="43" spans="2:8">
      <c r="B43" s="31" t="s">
        <v>130</v>
      </c>
      <c r="C43" s="31" t="s">
        <v>130</v>
      </c>
      <c r="D43" s="16">
        <f t="shared" si="1"/>
        <v>101</v>
      </c>
      <c r="E43" s="16">
        <v>150</v>
      </c>
      <c r="G43" s="29">
        <v>11111</v>
      </c>
      <c r="H43" s="29">
        <v>1138</v>
      </c>
    </row>
    <row r="44" spans="2:8">
      <c r="B44" s="31" t="s">
        <v>130</v>
      </c>
      <c r="C44" s="31" t="s">
        <v>130</v>
      </c>
      <c r="D44" s="16">
        <f t="shared" si="1"/>
        <v>151</v>
      </c>
      <c r="E44" s="16">
        <v>200</v>
      </c>
      <c r="G44" s="29">
        <v>14337</v>
      </c>
      <c r="H44" s="29">
        <v>1443</v>
      </c>
    </row>
    <row r="45" spans="2:8">
      <c r="B45" s="31" t="s">
        <v>130</v>
      </c>
      <c r="C45" s="31" t="s">
        <v>130</v>
      </c>
      <c r="D45" s="16">
        <f t="shared" si="1"/>
        <v>201</v>
      </c>
      <c r="E45" s="16">
        <v>250</v>
      </c>
      <c r="G45" s="29">
        <v>17324</v>
      </c>
      <c r="H45" s="29">
        <v>1746</v>
      </c>
    </row>
    <row r="46" spans="2:8">
      <c r="B46" s="31" t="s">
        <v>130</v>
      </c>
      <c r="C46" s="31" t="s">
        <v>130</v>
      </c>
      <c r="D46" s="16">
        <f t="shared" si="1"/>
        <v>251</v>
      </c>
      <c r="E46" s="16">
        <v>300</v>
      </c>
      <c r="G46" s="29">
        <v>20069</v>
      </c>
      <c r="H46" s="29">
        <v>1972</v>
      </c>
    </row>
    <row r="47" spans="2:8">
      <c r="B47" s="31" t="s">
        <v>130</v>
      </c>
      <c r="C47" s="31" t="s">
        <v>130</v>
      </c>
      <c r="D47" s="16">
        <f t="shared" si="1"/>
        <v>301</v>
      </c>
      <c r="E47" s="16">
        <v>400</v>
      </c>
      <c r="G47" s="29">
        <v>21024</v>
      </c>
      <c r="H47" s="29">
        <v>2049</v>
      </c>
    </row>
    <row r="48" spans="2:8">
      <c r="B48" s="31" t="s">
        <v>130</v>
      </c>
      <c r="C48" s="31" t="s">
        <v>130</v>
      </c>
      <c r="D48" s="16">
        <f t="shared" si="1"/>
        <v>401</v>
      </c>
      <c r="E48" s="16">
        <v>500</v>
      </c>
      <c r="G48" s="29">
        <v>21502</v>
      </c>
      <c r="H48" s="29">
        <v>2123</v>
      </c>
    </row>
    <row r="49" spans="2:8">
      <c r="B49" s="31" t="s">
        <v>130</v>
      </c>
      <c r="C49" s="31" t="s">
        <v>130</v>
      </c>
      <c r="D49" s="16">
        <f t="shared" si="1"/>
        <v>501</v>
      </c>
      <c r="E49" s="16">
        <v>600</v>
      </c>
      <c r="G49" s="29">
        <v>22935</v>
      </c>
      <c r="H49" s="29">
        <v>2275</v>
      </c>
    </row>
    <row r="50" spans="2:8">
      <c r="B50" s="31" t="s">
        <v>130</v>
      </c>
      <c r="C50" s="31" t="s">
        <v>130</v>
      </c>
      <c r="D50" s="16">
        <f t="shared" si="1"/>
        <v>601</v>
      </c>
      <c r="E50" s="16">
        <v>800</v>
      </c>
      <c r="G50" s="29">
        <v>28670</v>
      </c>
      <c r="H50" s="29">
        <v>2882</v>
      </c>
    </row>
    <row r="51" spans="2:8">
      <c r="B51" s="31" t="s">
        <v>130</v>
      </c>
      <c r="C51" s="31" t="s">
        <v>130</v>
      </c>
      <c r="D51" s="16">
        <f t="shared" si="1"/>
        <v>801</v>
      </c>
      <c r="E51" s="16">
        <v>1000</v>
      </c>
      <c r="G51" s="29">
        <v>33449</v>
      </c>
      <c r="H51" s="29">
        <v>3337</v>
      </c>
    </row>
    <row r="52" spans="2:8">
      <c r="B52" s="31" t="s">
        <v>130</v>
      </c>
      <c r="C52" s="31" t="s">
        <v>130</v>
      </c>
      <c r="D52" s="16">
        <f t="shared" si="1"/>
        <v>1001</v>
      </c>
      <c r="E52" s="16">
        <v>1250</v>
      </c>
      <c r="G52" s="29">
        <v>38826</v>
      </c>
      <c r="H52" s="29">
        <v>3943</v>
      </c>
    </row>
    <row r="53" spans="2:8">
      <c r="B53" s="31" t="s">
        <v>130</v>
      </c>
      <c r="C53" s="31" t="s">
        <v>130</v>
      </c>
      <c r="D53" s="16">
        <f t="shared" si="1"/>
        <v>1251</v>
      </c>
      <c r="E53" s="16">
        <v>1500</v>
      </c>
      <c r="G53" s="29">
        <v>43005</v>
      </c>
      <c r="H53" s="29">
        <v>4247</v>
      </c>
    </row>
    <row r="54" spans="2:8">
      <c r="B54" s="31" t="s">
        <v>130</v>
      </c>
      <c r="C54" s="31" t="s">
        <v>130</v>
      </c>
      <c r="D54" s="16">
        <f t="shared" si="1"/>
        <v>1501</v>
      </c>
      <c r="E54" s="16">
        <v>1750</v>
      </c>
      <c r="G54" s="29">
        <v>45993</v>
      </c>
      <c r="H54" s="29">
        <v>4551</v>
      </c>
    </row>
    <row r="55" spans="2:8">
      <c r="B55" s="31" t="s">
        <v>130</v>
      </c>
      <c r="C55" s="31" t="s">
        <v>130</v>
      </c>
      <c r="D55" s="16">
        <f t="shared" si="1"/>
        <v>1751</v>
      </c>
      <c r="E55" s="16">
        <v>2000</v>
      </c>
      <c r="G55" s="29">
        <v>47783</v>
      </c>
      <c r="H55" s="29">
        <v>4854</v>
      </c>
    </row>
    <row r="56" spans="2:8">
      <c r="B56" s="31" t="s">
        <v>130</v>
      </c>
      <c r="C56" s="31" t="s">
        <v>130</v>
      </c>
      <c r="D56" s="30" t="s">
        <v>493</v>
      </c>
      <c r="E56" s="31" t="s">
        <v>130</v>
      </c>
      <c r="G56" s="32" t="s">
        <v>131</v>
      </c>
      <c r="H56" s="32" t="s">
        <v>131</v>
      </c>
    </row>
    <row r="57" spans="2:8" ht="5.0999999999999996" customHeight="1"/>
    <row r="58" spans="2:8" ht="5.0999999999999996" customHeight="1">
      <c r="B58" s="14"/>
      <c r="C58" s="14"/>
      <c r="D58" s="14"/>
      <c r="E58" s="14"/>
      <c r="F58" s="14"/>
    </row>
    <row r="59" spans="2:8">
      <c r="B59" s="15" t="s">
        <v>494</v>
      </c>
    </row>
    <row r="60" spans="2:8">
      <c r="B60" s="15" t="s">
        <v>495</v>
      </c>
    </row>
  </sheetData>
  <conditionalFormatting sqref="B38:H56">
    <cfRule type="expression" dxfId="9" priority="11">
      <formula>MOD(ROW(),2)</formula>
    </cfRule>
  </conditionalFormatting>
  <conditionalFormatting sqref="B14:L31">
    <cfRule type="expression" dxfId="8" priority="1">
      <formula>MOD(ROW(),2)</formula>
    </cfRule>
  </conditionalFormatting>
  <pageMargins left="0.7" right="0.7" top="0.75" bottom="0.75" header="0.3" footer="0.3"/>
  <pageSetup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2:N91"/>
  <sheetViews>
    <sheetView workbookViewId="0"/>
  </sheetViews>
  <sheetFormatPr defaultColWidth="8.85546875" defaultRowHeight="12.95"/>
  <cols>
    <col min="1" max="1" width="1.7109375" style="12" customWidth="1"/>
    <col min="2" max="3" width="8.7109375" style="12" customWidth="1"/>
    <col min="4" max="5" width="9.7109375" style="12" bestFit="1" customWidth="1"/>
    <col min="6" max="6" width="1.7109375" style="12" customWidth="1"/>
    <col min="7" max="7" width="20" style="12" bestFit="1" customWidth="1"/>
    <col min="8" max="8" width="26.85546875" style="12" bestFit="1" customWidth="1"/>
    <col min="9" max="9" width="17" style="12" bestFit="1" customWidth="1"/>
    <col min="10" max="10" width="41.85546875" style="12" bestFit="1" customWidth="1"/>
    <col min="11" max="12" width="23.140625" style="12" bestFit="1" customWidth="1"/>
    <col min="13" max="13" width="19" style="12" bestFit="1" customWidth="1"/>
    <col min="14" max="14" width="17.140625" style="12" bestFit="1" customWidth="1"/>
    <col min="15" max="16" width="18.7109375" style="12" customWidth="1"/>
    <col min="17" max="17" width="16.7109375" style="12" customWidth="1"/>
    <col min="18" max="19" width="16.42578125" style="12" customWidth="1"/>
    <col min="20" max="21" width="12.7109375" style="12" customWidth="1"/>
    <col min="22" max="16384" width="8.85546875" style="12"/>
  </cols>
  <sheetData>
    <row r="2" spans="2:14" ht="15.95">
      <c r="B2" s="76" t="s">
        <v>474</v>
      </c>
      <c r="G2" s="55"/>
      <c r="H2" s="55"/>
      <c r="I2" s="55"/>
      <c r="J2" s="55"/>
      <c r="K2" s="55"/>
      <c r="L2" s="55"/>
      <c r="M2" s="55"/>
      <c r="N2" s="55"/>
    </row>
    <row r="3" spans="2:14" ht="15.95">
      <c r="G3" s="55"/>
      <c r="H3" s="55"/>
      <c r="I3" s="55"/>
      <c r="J3" s="55"/>
      <c r="K3" s="55"/>
      <c r="L3" s="55"/>
      <c r="M3" s="55"/>
      <c r="N3" s="55"/>
    </row>
    <row r="4" spans="2:14" ht="15.95">
      <c r="B4" s="111"/>
      <c r="C4" s="56"/>
      <c r="D4" s="56"/>
      <c r="E4" s="56"/>
      <c r="F4" s="57"/>
      <c r="G4" s="380" t="s">
        <v>475</v>
      </c>
      <c r="H4" s="380"/>
      <c r="I4" s="380"/>
      <c r="J4" s="380"/>
      <c r="K4" s="380"/>
      <c r="L4" s="380"/>
      <c r="M4" s="55"/>
      <c r="N4" s="55"/>
    </row>
    <row r="5" spans="2:14" ht="6" customHeight="1">
      <c r="B5" s="111"/>
      <c r="C5" s="56"/>
      <c r="D5" s="56"/>
      <c r="E5" s="56"/>
      <c r="F5" s="57"/>
      <c r="G5" s="102"/>
      <c r="H5" s="102"/>
      <c r="I5" s="102"/>
      <c r="J5" s="102"/>
      <c r="K5" s="102"/>
      <c r="L5" s="102"/>
    </row>
    <row r="6" spans="2:14" ht="14.25" customHeight="1">
      <c r="B6" s="111"/>
      <c r="C6" s="56"/>
      <c r="D6" s="56"/>
      <c r="E6" s="56"/>
      <c r="F6" s="57"/>
      <c r="G6" s="58"/>
      <c r="H6" s="58"/>
      <c r="I6" s="58"/>
      <c r="J6" s="58"/>
      <c r="K6" s="61" t="s">
        <v>496</v>
      </c>
      <c r="L6" s="113" t="s">
        <v>478</v>
      </c>
    </row>
    <row r="7" spans="2:14" s="37" customFormat="1" ht="20.100000000000001" customHeight="1">
      <c r="B7" s="58"/>
      <c r="C7" s="58"/>
      <c r="D7" s="89"/>
      <c r="E7" s="58"/>
      <c r="F7" s="57"/>
      <c r="G7" s="378" t="s">
        <v>52</v>
      </c>
      <c r="H7" s="378" t="s">
        <v>54</v>
      </c>
      <c r="I7" s="60"/>
      <c r="J7" s="291" t="s">
        <v>497</v>
      </c>
      <c r="K7" s="61" t="s">
        <v>498</v>
      </c>
      <c r="L7" s="60" t="s">
        <v>499</v>
      </c>
    </row>
    <row r="8" spans="2:14" s="37" customFormat="1" ht="15" customHeight="1">
      <c r="B8" s="60"/>
      <c r="C8" s="60"/>
      <c r="D8" s="60"/>
      <c r="E8" s="60"/>
      <c r="F8" s="57"/>
      <c r="G8" s="379"/>
      <c r="H8" s="379"/>
      <c r="I8" s="60" t="s">
        <v>500</v>
      </c>
      <c r="J8" s="291"/>
      <c r="K8" s="61" t="s">
        <v>501</v>
      </c>
      <c r="L8" s="60" t="s">
        <v>502</v>
      </c>
    </row>
    <row r="9" spans="2:14" s="37" customFormat="1" ht="15" customHeight="1">
      <c r="B9" s="377" t="s">
        <v>110</v>
      </c>
      <c r="C9" s="377"/>
      <c r="D9" s="58"/>
      <c r="E9" s="58"/>
      <c r="F9" s="57"/>
      <c r="G9" s="58" t="s">
        <v>503</v>
      </c>
      <c r="H9" s="58" t="s">
        <v>504</v>
      </c>
      <c r="I9" s="60" t="s">
        <v>505</v>
      </c>
      <c r="J9" s="60" t="s">
        <v>491</v>
      </c>
      <c r="K9" s="60"/>
      <c r="L9" s="60"/>
    </row>
    <row r="10" spans="2:14" s="37" customFormat="1" ht="15.95" customHeight="1">
      <c r="B10" s="60" t="s">
        <v>120</v>
      </c>
      <c r="C10" s="60" t="s">
        <v>121</v>
      </c>
      <c r="D10" s="60"/>
      <c r="E10" s="60"/>
      <c r="F10" s="57"/>
      <c r="G10" s="60" t="s">
        <v>122</v>
      </c>
      <c r="H10" s="60" t="s">
        <v>122</v>
      </c>
      <c r="I10" s="60" t="s">
        <v>124</v>
      </c>
      <c r="J10" s="60" t="s">
        <v>124</v>
      </c>
      <c r="K10" s="60" t="s">
        <v>124</v>
      </c>
      <c r="L10" s="60" t="s">
        <v>124</v>
      </c>
    </row>
    <row r="11" spans="2:14" ht="5.0999999999999996" customHeight="1"/>
    <row r="12" spans="2:14" ht="14.1" thickBot="1">
      <c r="B12" s="62" t="s">
        <v>127</v>
      </c>
      <c r="C12" s="63"/>
      <c r="D12" s="63"/>
      <c r="E12" s="63"/>
      <c r="F12" s="63"/>
      <c r="G12" s="63"/>
      <c r="H12" s="63"/>
      <c r="I12" s="63"/>
      <c r="J12" s="63"/>
      <c r="K12" s="63"/>
      <c r="L12" s="63"/>
    </row>
    <row r="13" spans="2:14" ht="5.0999999999999996" customHeight="1"/>
    <row r="14" spans="2:14" ht="10.35" customHeight="1">
      <c r="B14" s="65">
        <v>0</v>
      </c>
      <c r="C14" s="65">
        <v>499</v>
      </c>
      <c r="D14" s="71"/>
      <c r="E14" s="71"/>
      <c r="G14" s="67">
        <v>2278</v>
      </c>
      <c r="H14" s="67">
        <v>4557</v>
      </c>
      <c r="I14" s="67">
        <v>638</v>
      </c>
      <c r="J14" s="107" t="s">
        <v>131</v>
      </c>
      <c r="K14" s="115" t="s">
        <v>131</v>
      </c>
      <c r="L14" s="115" t="s">
        <v>131</v>
      </c>
    </row>
    <row r="15" spans="2:14">
      <c r="B15" s="65">
        <f t="shared" ref="B15:B30" si="0">C14+1</f>
        <v>500</v>
      </c>
      <c r="C15" s="65">
        <v>1199</v>
      </c>
      <c r="D15" s="71"/>
      <c r="E15" s="71"/>
      <c r="G15" s="68">
        <v>2979</v>
      </c>
      <c r="H15" s="68">
        <v>5957</v>
      </c>
      <c r="I15" s="68">
        <v>835</v>
      </c>
      <c r="J15" s="116" t="s">
        <v>131</v>
      </c>
      <c r="K15" s="117" t="s">
        <v>131</v>
      </c>
      <c r="L15" s="117" t="s">
        <v>131</v>
      </c>
    </row>
    <row r="16" spans="2:14">
      <c r="B16" s="65">
        <f t="shared" si="0"/>
        <v>1200</v>
      </c>
      <c r="C16" s="65">
        <v>2999</v>
      </c>
      <c r="D16" s="71"/>
      <c r="E16" s="71"/>
      <c r="G16" s="68">
        <v>4499</v>
      </c>
      <c r="H16" s="68">
        <v>8997</v>
      </c>
      <c r="I16" s="68">
        <v>1259</v>
      </c>
      <c r="J16" s="116" t="s">
        <v>131</v>
      </c>
      <c r="K16" s="117" t="s">
        <v>131</v>
      </c>
      <c r="L16" s="117" t="s">
        <v>131</v>
      </c>
    </row>
    <row r="17" spans="2:12">
      <c r="B17" s="65">
        <f t="shared" si="0"/>
        <v>3000</v>
      </c>
      <c r="C17" s="65">
        <v>4999</v>
      </c>
      <c r="D17" s="71"/>
      <c r="E17" s="71"/>
      <c r="G17" s="68">
        <v>5922</v>
      </c>
      <c r="H17" s="68">
        <v>11846</v>
      </c>
      <c r="I17" s="68">
        <v>1659</v>
      </c>
      <c r="J17" s="116" t="s">
        <v>131</v>
      </c>
      <c r="K17" s="117" t="s">
        <v>131</v>
      </c>
      <c r="L17" s="117" t="s">
        <v>131</v>
      </c>
    </row>
    <row r="18" spans="2:12">
      <c r="B18" s="65">
        <f t="shared" si="0"/>
        <v>5000</v>
      </c>
      <c r="C18" s="65">
        <v>7499</v>
      </c>
      <c r="D18" s="71"/>
      <c r="E18" s="71"/>
      <c r="G18" s="68">
        <v>7122</v>
      </c>
      <c r="H18" s="68">
        <v>14246</v>
      </c>
      <c r="I18" s="68">
        <v>1995</v>
      </c>
      <c r="J18" s="116" t="s">
        <v>131</v>
      </c>
      <c r="K18" s="117" t="s">
        <v>131</v>
      </c>
      <c r="L18" s="117" t="s">
        <v>131</v>
      </c>
    </row>
    <row r="19" spans="2:12">
      <c r="B19" s="65">
        <f t="shared" si="0"/>
        <v>7500</v>
      </c>
      <c r="C19" s="65">
        <v>9999</v>
      </c>
      <c r="D19" s="71"/>
      <c r="E19" s="71"/>
      <c r="G19" s="68">
        <v>9021</v>
      </c>
      <c r="H19" s="68">
        <v>18040</v>
      </c>
      <c r="I19" s="68">
        <v>2525</v>
      </c>
      <c r="J19" s="116" t="s">
        <v>131</v>
      </c>
      <c r="K19" s="117" t="s">
        <v>131</v>
      </c>
      <c r="L19" s="117" t="s">
        <v>131</v>
      </c>
    </row>
    <row r="20" spans="2:12">
      <c r="B20" s="65">
        <f t="shared" si="0"/>
        <v>10000</v>
      </c>
      <c r="C20" s="65">
        <v>14999</v>
      </c>
      <c r="D20" s="71"/>
      <c r="E20" s="71"/>
      <c r="G20" s="68">
        <v>10615</v>
      </c>
      <c r="H20" s="68">
        <v>21230</v>
      </c>
      <c r="I20" s="68">
        <v>2973</v>
      </c>
      <c r="J20" s="116" t="s">
        <v>131</v>
      </c>
      <c r="K20" s="117" t="s">
        <v>131</v>
      </c>
      <c r="L20" s="117" t="s">
        <v>131</v>
      </c>
    </row>
    <row r="21" spans="2:12">
      <c r="B21" s="65">
        <f t="shared" si="0"/>
        <v>15000</v>
      </c>
      <c r="C21" s="65">
        <v>19999</v>
      </c>
      <c r="D21" s="71"/>
      <c r="E21" s="71"/>
      <c r="G21" s="68">
        <v>12288</v>
      </c>
      <c r="H21" s="68">
        <v>24575</v>
      </c>
      <c r="I21" s="68">
        <v>3441</v>
      </c>
      <c r="J21" s="116" t="s">
        <v>131</v>
      </c>
      <c r="K21" s="117" t="s">
        <v>131</v>
      </c>
      <c r="L21" s="117" t="s">
        <v>131</v>
      </c>
    </row>
    <row r="22" spans="2:12">
      <c r="B22" s="65">
        <f t="shared" si="0"/>
        <v>20000</v>
      </c>
      <c r="C22" s="65">
        <v>24999</v>
      </c>
      <c r="D22" s="71"/>
      <c r="E22" s="71"/>
      <c r="G22" s="68">
        <v>14497</v>
      </c>
      <c r="H22" s="68">
        <v>28993</v>
      </c>
      <c r="I22" s="68">
        <v>4059</v>
      </c>
      <c r="J22" s="116" t="s">
        <v>131</v>
      </c>
      <c r="K22" s="117" t="s">
        <v>131</v>
      </c>
      <c r="L22" s="117" t="s">
        <v>131</v>
      </c>
    </row>
    <row r="23" spans="2:12">
      <c r="B23" s="65">
        <f t="shared" si="0"/>
        <v>25000</v>
      </c>
      <c r="C23" s="65">
        <v>29999</v>
      </c>
      <c r="D23" s="71"/>
      <c r="E23" s="71"/>
      <c r="G23" s="68">
        <v>17352</v>
      </c>
      <c r="H23" s="68">
        <v>34704</v>
      </c>
      <c r="I23" s="68">
        <v>4858</v>
      </c>
      <c r="J23" s="116" t="s">
        <v>131</v>
      </c>
      <c r="K23" s="117" t="s">
        <v>131</v>
      </c>
      <c r="L23" s="117" t="s">
        <v>131</v>
      </c>
    </row>
    <row r="24" spans="2:12">
      <c r="B24" s="65">
        <f t="shared" si="0"/>
        <v>30000</v>
      </c>
      <c r="C24" s="65">
        <v>39999</v>
      </c>
      <c r="D24" s="71"/>
      <c r="E24" s="71"/>
      <c r="G24" s="68">
        <v>19065</v>
      </c>
      <c r="H24" s="68">
        <v>38128</v>
      </c>
      <c r="I24" s="68">
        <v>5338</v>
      </c>
      <c r="J24" s="116" t="s">
        <v>131</v>
      </c>
      <c r="K24" s="117" t="s">
        <v>131</v>
      </c>
      <c r="L24" s="117" t="s">
        <v>131</v>
      </c>
    </row>
    <row r="25" spans="2:12">
      <c r="B25" s="65">
        <f t="shared" si="0"/>
        <v>40000</v>
      </c>
      <c r="C25" s="65">
        <v>49999</v>
      </c>
      <c r="D25" s="71"/>
      <c r="E25" s="71"/>
      <c r="G25" s="68">
        <v>21340</v>
      </c>
      <c r="H25" s="68">
        <v>42677</v>
      </c>
      <c r="I25" s="68">
        <v>5974</v>
      </c>
      <c r="J25" s="116" t="s">
        <v>131</v>
      </c>
      <c r="K25" s="117" t="s">
        <v>131</v>
      </c>
      <c r="L25" s="117" t="s">
        <v>131</v>
      </c>
    </row>
    <row r="26" spans="2:12">
      <c r="B26" s="65">
        <f t="shared" si="0"/>
        <v>50000</v>
      </c>
      <c r="C26" s="65">
        <v>59999</v>
      </c>
      <c r="D26" s="71"/>
      <c r="E26" s="71"/>
      <c r="G26" s="68">
        <v>23173</v>
      </c>
      <c r="H26" s="68">
        <v>46347</v>
      </c>
      <c r="I26" s="68">
        <v>6489</v>
      </c>
      <c r="J26" s="116" t="s">
        <v>131</v>
      </c>
      <c r="K26" s="117" t="s">
        <v>131</v>
      </c>
      <c r="L26" s="117" t="s">
        <v>131</v>
      </c>
    </row>
    <row r="27" spans="2:12">
      <c r="B27" s="65">
        <f t="shared" si="0"/>
        <v>60000</v>
      </c>
      <c r="C27" s="65">
        <v>69999</v>
      </c>
      <c r="D27" s="71"/>
      <c r="E27" s="71"/>
      <c r="G27" s="68">
        <v>25000</v>
      </c>
      <c r="H27" s="68">
        <v>49999</v>
      </c>
      <c r="I27" s="68">
        <v>7000</v>
      </c>
      <c r="J27" s="116" t="s">
        <v>131</v>
      </c>
      <c r="K27" s="117" t="s">
        <v>131</v>
      </c>
      <c r="L27" s="117" t="s">
        <v>131</v>
      </c>
    </row>
    <row r="28" spans="2:12">
      <c r="B28" s="65">
        <f t="shared" si="0"/>
        <v>70000</v>
      </c>
      <c r="C28" s="65">
        <v>79999</v>
      </c>
      <c r="D28" s="71"/>
      <c r="E28" s="71"/>
      <c r="G28" s="68">
        <v>29275</v>
      </c>
      <c r="H28" s="68">
        <v>58551</v>
      </c>
      <c r="I28" s="68">
        <v>8197</v>
      </c>
      <c r="J28" s="116" t="s">
        <v>131</v>
      </c>
      <c r="K28" s="117" t="s">
        <v>131</v>
      </c>
      <c r="L28" s="117" t="s">
        <v>131</v>
      </c>
    </row>
    <row r="29" spans="2:12">
      <c r="B29" s="65">
        <f t="shared" si="0"/>
        <v>80000</v>
      </c>
      <c r="C29" s="65">
        <v>89999</v>
      </c>
      <c r="D29" s="71"/>
      <c r="E29" s="71"/>
      <c r="G29" s="68">
        <v>32213</v>
      </c>
      <c r="H29" s="68">
        <v>64427</v>
      </c>
      <c r="I29" s="68">
        <v>9021</v>
      </c>
      <c r="J29" s="116" t="s">
        <v>131</v>
      </c>
      <c r="K29" s="117" t="s">
        <v>131</v>
      </c>
      <c r="L29" s="117" t="s">
        <v>131</v>
      </c>
    </row>
    <row r="30" spans="2:12">
      <c r="B30" s="65">
        <f t="shared" si="0"/>
        <v>90000</v>
      </c>
      <c r="C30" s="65">
        <v>99999</v>
      </c>
      <c r="D30" s="71"/>
      <c r="E30" s="71"/>
      <c r="G30" s="68">
        <v>36252</v>
      </c>
      <c r="H30" s="68">
        <v>72504</v>
      </c>
      <c r="I30" s="68">
        <v>10151</v>
      </c>
      <c r="J30" s="116" t="s">
        <v>131</v>
      </c>
      <c r="K30" s="117" t="s">
        <v>131</v>
      </c>
      <c r="L30" s="117" t="s">
        <v>131</v>
      </c>
    </row>
    <row r="31" spans="2:12">
      <c r="B31" s="70" t="s">
        <v>129</v>
      </c>
      <c r="C31" s="71" t="s">
        <v>130</v>
      </c>
      <c r="D31" s="71"/>
      <c r="E31" s="71"/>
      <c r="G31" s="72" t="s">
        <v>131</v>
      </c>
      <c r="H31" s="72" t="s">
        <v>131</v>
      </c>
      <c r="I31" s="72" t="s">
        <v>131</v>
      </c>
      <c r="J31" s="72" t="s">
        <v>131</v>
      </c>
      <c r="K31" s="72" t="s">
        <v>131</v>
      </c>
      <c r="L31" s="72" t="s">
        <v>131</v>
      </c>
    </row>
    <row r="34" spans="2:12" ht="14.1" thickBot="1">
      <c r="B34" s="118" t="s">
        <v>132</v>
      </c>
      <c r="C34" s="119"/>
      <c r="D34" s="119"/>
      <c r="E34" s="119"/>
      <c r="F34" s="119"/>
      <c r="G34" s="119"/>
      <c r="H34" s="119"/>
      <c r="I34" s="119"/>
      <c r="J34" s="119"/>
      <c r="K34" s="119"/>
      <c r="L34" s="119"/>
    </row>
    <row r="35" spans="2:12">
      <c r="B35" s="17"/>
      <c r="C35" s="17"/>
      <c r="D35" s="17"/>
      <c r="E35" s="17"/>
      <c r="F35" s="17"/>
      <c r="G35" s="17"/>
      <c r="J35" s="37"/>
    </row>
    <row r="36" spans="2:12">
      <c r="B36" s="120">
        <v>0</v>
      </c>
      <c r="C36" s="120">
        <v>499</v>
      </c>
      <c r="D36" s="121">
        <v>0</v>
      </c>
      <c r="E36" s="121">
        <v>100000</v>
      </c>
      <c r="F36" s="122"/>
      <c r="G36" s="122">
        <v>3186</v>
      </c>
      <c r="H36" s="122">
        <v>4780</v>
      </c>
      <c r="I36" s="67">
        <v>893</v>
      </c>
      <c r="J36" s="107" t="s">
        <v>131</v>
      </c>
      <c r="K36" s="115" t="s">
        <v>131</v>
      </c>
      <c r="L36" s="115" t="s">
        <v>131</v>
      </c>
    </row>
    <row r="37" spans="2:12">
      <c r="B37" s="120">
        <f t="shared" ref="B37:B46" si="1">C36+1</f>
        <v>500</v>
      </c>
      <c r="C37" s="120">
        <v>1199</v>
      </c>
      <c r="D37" s="121">
        <f>E36</f>
        <v>100000</v>
      </c>
      <c r="E37" s="121">
        <v>240000</v>
      </c>
      <c r="F37" s="123"/>
      <c r="G37" s="123">
        <v>4407</v>
      </c>
      <c r="H37" s="123">
        <v>6610</v>
      </c>
      <c r="I37" s="68">
        <v>1234</v>
      </c>
      <c r="J37" s="116" t="s">
        <v>131</v>
      </c>
      <c r="K37" s="117" t="s">
        <v>131</v>
      </c>
      <c r="L37" s="117" t="s">
        <v>131</v>
      </c>
    </row>
    <row r="38" spans="2:12">
      <c r="B38" s="120">
        <f t="shared" si="1"/>
        <v>1200</v>
      </c>
      <c r="C38" s="120">
        <v>2999</v>
      </c>
      <c r="D38" s="121">
        <f t="shared" ref="D38:D45" si="2">E37</f>
        <v>240000</v>
      </c>
      <c r="E38" s="121">
        <v>600000</v>
      </c>
      <c r="F38" s="123"/>
      <c r="G38" s="123">
        <v>5949</v>
      </c>
      <c r="H38" s="123">
        <v>8922</v>
      </c>
      <c r="I38" s="68">
        <v>1666</v>
      </c>
      <c r="J38" s="116" t="s">
        <v>131</v>
      </c>
      <c r="K38" s="117" t="s">
        <v>131</v>
      </c>
      <c r="L38" s="117" t="s">
        <v>131</v>
      </c>
    </row>
    <row r="39" spans="2:12">
      <c r="B39" s="120">
        <f t="shared" si="1"/>
        <v>3000</v>
      </c>
      <c r="C39" s="120">
        <v>4999</v>
      </c>
      <c r="D39" s="121">
        <f t="shared" si="2"/>
        <v>600000</v>
      </c>
      <c r="E39" s="121">
        <v>875000</v>
      </c>
      <c r="F39" s="123"/>
      <c r="G39" s="123">
        <v>7188</v>
      </c>
      <c r="H39" s="123">
        <v>10780</v>
      </c>
      <c r="I39" s="68">
        <v>2012</v>
      </c>
      <c r="J39" s="116" t="s">
        <v>131</v>
      </c>
      <c r="K39" s="117" t="s">
        <v>131</v>
      </c>
      <c r="L39" s="117" t="s">
        <v>131</v>
      </c>
    </row>
    <row r="40" spans="2:12">
      <c r="B40" s="120">
        <f t="shared" si="1"/>
        <v>5000</v>
      </c>
      <c r="C40" s="120">
        <v>7499</v>
      </c>
      <c r="D40" s="121">
        <f t="shared" si="2"/>
        <v>875000</v>
      </c>
      <c r="E40" s="121">
        <v>1000000</v>
      </c>
      <c r="F40" s="123"/>
      <c r="G40" s="123">
        <v>8990</v>
      </c>
      <c r="H40" s="123">
        <v>13485</v>
      </c>
      <c r="I40" s="68">
        <v>2518</v>
      </c>
      <c r="J40" s="116" t="s">
        <v>131</v>
      </c>
      <c r="K40" s="117" t="s">
        <v>131</v>
      </c>
      <c r="L40" s="117" t="s">
        <v>131</v>
      </c>
    </row>
    <row r="41" spans="2:12">
      <c r="B41" s="120">
        <f t="shared" si="1"/>
        <v>7500</v>
      </c>
      <c r="C41" s="120">
        <v>9999</v>
      </c>
      <c r="D41" s="121">
        <f t="shared" si="2"/>
        <v>1000000</v>
      </c>
      <c r="E41" s="121">
        <v>1400000</v>
      </c>
      <c r="F41" s="123"/>
      <c r="G41" s="123">
        <v>10602</v>
      </c>
      <c r="H41" s="123">
        <v>15903</v>
      </c>
      <c r="I41" s="68">
        <v>2969</v>
      </c>
      <c r="J41" s="116" t="s">
        <v>131</v>
      </c>
      <c r="K41" s="117" t="s">
        <v>131</v>
      </c>
      <c r="L41" s="117" t="s">
        <v>131</v>
      </c>
    </row>
    <row r="42" spans="2:12">
      <c r="B42" s="120">
        <f t="shared" si="1"/>
        <v>10000</v>
      </c>
      <c r="C42" s="120">
        <v>14999</v>
      </c>
      <c r="D42" s="121">
        <f t="shared" si="2"/>
        <v>1400000</v>
      </c>
      <c r="E42" s="121">
        <v>2100000</v>
      </c>
      <c r="F42" s="123"/>
      <c r="G42" s="123">
        <v>12288</v>
      </c>
      <c r="H42" s="123">
        <v>18431</v>
      </c>
      <c r="I42" s="68">
        <v>3441</v>
      </c>
      <c r="J42" s="116" t="s">
        <v>131</v>
      </c>
      <c r="K42" s="117" t="s">
        <v>131</v>
      </c>
      <c r="L42" s="117" t="s">
        <v>131</v>
      </c>
    </row>
    <row r="43" spans="2:12">
      <c r="B43" s="120">
        <f t="shared" si="1"/>
        <v>15000</v>
      </c>
      <c r="C43" s="120">
        <v>19999</v>
      </c>
      <c r="D43" s="121">
        <f t="shared" si="2"/>
        <v>2100000</v>
      </c>
      <c r="E43" s="121">
        <v>2800000</v>
      </c>
      <c r="F43" s="123"/>
      <c r="G43" s="123">
        <v>14408</v>
      </c>
      <c r="H43" s="123">
        <v>21611</v>
      </c>
      <c r="I43" s="68">
        <v>4033</v>
      </c>
      <c r="J43" s="116" t="s">
        <v>131</v>
      </c>
      <c r="K43" s="117" t="s">
        <v>131</v>
      </c>
      <c r="L43" s="117" t="s">
        <v>131</v>
      </c>
    </row>
    <row r="44" spans="2:12">
      <c r="B44" s="120">
        <f t="shared" si="1"/>
        <v>20000</v>
      </c>
      <c r="C44" s="120">
        <v>24999</v>
      </c>
      <c r="D44" s="121">
        <f t="shared" si="2"/>
        <v>2800000</v>
      </c>
      <c r="E44" s="121">
        <v>3500000</v>
      </c>
      <c r="F44" s="123"/>
      <c r="G44" s="123">
        <v>17196</v>
      </c>
      <c r="H44" s="123">
        <v>25795</v>
      </c>
      <c r="I44" s="68">
        <v>4816</v>
      </c>
      <c r="J44" s="116" t="s">
        <v>131</v>
      </c>
      <c r="K44" s="117" t="s">
        <v>131</v>
      </c>
      <c r="L44" s="117" t="s">
        <v>131</v>
      </c>
    </row>
    <row r="45" spans="2:12">
      <c r="B45" s="120">
        <f t="shared" si="1"/>
        <v>25000</v>
      </c>
      <c r="C45" s="120">
        <v>29999</v>
      </c>
      <c r="D45" s="121">
        <f t="shared" si="2"/>
        <v>3500000</v>
      </c>
      <c r="E45" s="121">
        <v>4200000</v>
      </c>
      <c r="F45" s="123"/>
      <c r="G45" s="123">
        <v>19263</v>
      </c>
      <c r="H45" s="123">
        <v>28895</v>
      </c>
      <c r="I45" s="68">
        <v>5393</v>
      </c>
      <c r="J45" s="116" t="s">
        <v>131</v>
      </c>
      <c r="K45" s="117" t="s">
        <v>131</v>
      </c>
      <c r="L45" s="117" t="s">
        <v>131</v>
      </c>
    </row>
    <row r="46" spans="2:12">
      <c r="B46" s="120">
        <f t="shared" si="1"/>
        <v>30000</v>
      </c>
      <c r="C46" s="120">
        <v>39999</v>
      </c>
      <c r="D46" s="121" t="s">
        <v>128</v>
      </c>
      <c r="E46" s="121" t="s">
        <v>128</v>
      </c>
      <c r="F46" s="123"/>
      <c r="G46" s="123">
        <v>21273</v>
      </c>
      <c r="H46" s="123">
        <v>31910</v>
      </c>
      <c r="I46" s="68">
        <v>5956</v>
      </c>
      <c r="J46" s="116" t="s">
        <v>131</v>
      </c>
      <c r="K46" s="117" t="s">
        <v>131</v>
      </c>
      <c r="L46" s="117" t="s">
        <v>131</v>
      </c>
    </row>
    <row r="47" spans="2:12">
      <c r="B47" s="124" t="s">
        <v>133</v>
      </c>
      <c r="C47" s="125" t="s">
        <v>130</v>
      </c>
      <c r="D47" s="121" t="s">
        <v>128</v>
      </c>
      <c r="E47" s="121" t="s">
        <v>128</v>
      </c>
      <c r="F47" s="126"/>
      <c r="G47" s="126" t="s">
        <v>131</v>
      </c>
      <c r="H47" s="126" t="s">
        <v>131</v>
      </c>
      <c r="I47" s="72" t="s">
        <v>131</v>
      </c>
      <c r="J47" s="72" t="s">
        <v>131</v>
      </c>
      <c r="K47" s="72" t="s">
        <v>131</v>
      </c>
      <c r="L47" s="72" t="s">
        <v>131</v>
      </c>
    </row>
    <row r="49" spans="2:14" ht="14.1" thickBot="1">
      <c r="B49" s="118" t="s">
        <v>134</v>
      </c>
      <c r="C49" s="119"/>
      <c r="D49" s="119"/>
      <c r="E49" s="119"/>
      <c r="F49" s="119"/>
      <c r="G49" s="119"/>
      <c r="H49" s="119"/>
      <c r="I49" s="119"/>
      <c r="J49" s="119"/>
      <c r="K49" s="119"/>
      <c r="L49" s="119"/>
    </row>
    <row r="50" spans="2:14">
      <c r="B50" s="17"/>
      <c r="C50" s="17"/>
      <c r="D50" s="17"/>
      <c r="E50" s="17"/>
      <c r="J50" s="37"/>
    </row>
    <row r="51" spans="2:14">
      <c r="B51" s="120">
        <v>0</v>
      </c>
      <c r="C51" s="120">
        <v>499</v>
      </c>
      <c r="D51" s="121" t="s">
        <v>128</v>
      </c>
      <c r="E51" s="121" t="s">
        <v>128</v>
      </c>
      <c r="G51" s="122">
        <v>2170</v>
      </c>
      <c r="H51" s="122">
        <v>3797</v>
      </c>
      <c r="I51" s="67">
        <v>606</v>
      </c>
      <c r="J51" s="107" t="s">
        <v>131</v>
      </c>
      <c r="K51" s="117" t="s">
        <v>131</v>
      </c>
      <c r="L51" s="117" t="s">
        <v>131</v>
      </c>
    </row>
    <row r="52" spans="2:14">
      <c r="B52" s="120">
        <f>C51+1</f>
        <v>500</v>
      </c>
      <c r="C52" s="120">
        <v>1199</v>
      </c>
      <c r="D52" s="121" t="s">
        <v>128</v>
      </c>
      <c r="E52" s="121" t="s">
        <v>128</v>
      </c>
      <c r="G52" s="123">
        <v>2962</v>
      </c>
      <c r="H52" s="123">
        <v>5181</v>
      </c>
      <c r="I52" s="68">
        <v>829</v>
      </c>
      <c r="J52" s="116" t="s">
        <v>131</v>
      </c>
      <c r="K52" s="117" t="s">
        <v>131</v>
      </c>
      <c r="L52" s="117" t="s">
        <v>131</v>
      </c>
    </row>
    <row r="53" spans="2:14">
      <c r="B53" s="120">
        <f>C52+1</f>
        <v>1200</v>
      </c>
      <c r="C53" s="120">
        <v>2999</v>
      </c>
      <c r="D53" s="121" t="s">
        <v>128</v>
      </c>
      <c r="E53" s="121" t="s">
        <v>128</v>
      </c>
      <c r="G53" s="123">
        <v>6005</v>
      </c>
      <c r="H53" s="123">
        <v>10507</v>
      </c>
      <c r="I53" s="68">
        <v>1681</v>
      </c>
      <c r="J53" s="116" t="s">
        <v>131</v>
      </c>
      <c r="K53" s="117" t="s">
        <v>131</v>
      </c>
      <c r="L53" s="117" t="s">
        <v>131</v>
      </c>
    </row>
    <row r="54" spans="2:14">
      <c r="B54" s="120">
        <f>C53+1</f>
        <v>3000</v>
      </c>
      <c r="C54" s="120">
        <v>4999</v>
      </c>
      <c r="D54" s="121" t="s">
        <v>128</v>
      </c>
      <c r="E54" s="121" t="s">
        <v>128</v>
      </c>
      <c r="G54" s="123">
        <v>5614</v>
      </c>
      <c r="H54" s="123">
        <v>9825</v>
      </c>
      <c r="I54" s="68">
        <v>1572</v>
      </c>
      <c r="J54" s="116" t="s">
        <v>131</v>
      </c>
      <c r="K54" s="117" t="s">
        <v>131</v>
      </c>
      <c r="L54" s="117" t="s">
        <v>131</v>
      </c>
    </row>
    <row r="55" spans="2:14">
      <c r="B55" s="120">
        <f>C54+1</f>
        <v>5000</v>
      </c>
      <c r="C55" s="120">
        <v>7499</v>
      </c>
      <c r="D55" s="121" t="s">
        <v>128</v>
      </c>
      <c r="E55" s="121" t="s">
        <v>128</v>
      </c>
      <c r="G55" s="123">
        <v>7003</v>
      </c>
      <c r="H55" s="123">
        <v>12255</v>
      </c>
      <c r="I55" s="68">
        <v>1961</v>
      </c>
      <c r="J55" s="116" t="s">
        <v>131</v>
      </c>
      <c r="K55" s="72" t="s">
        <v>131</v>
      </c>
      <c r="L55" s="72" t="s">
        <v>131</v>
      </c>
    </row>
    <row r="56" spans="2:14">
      <c r="B56" s="120">
        <f>C55+1</f>
        <v>7500</v>
      </c>
      <c r="C56" s="120">
        <v>9999</v>
      </c>
      <c r="D56" s="121" t="s">
        <v>128</v>
      </c>
      <c r="E56" s="121" t="s">
        <v>128</v>
      </c>
      <c r="G56" s="123">
        <v>8981</v>
      </c>
      <c r="H56" s="123">
        <v>15717</v>
      </c>
      <c r="I56" s="68">
        <v>2515</v>
      </c>
      <c r="J56" s="116" t="s">
        <v>131</v>
      </c>
      <c r="K56" s="117" t="s">
        <v>131</v>
      </c>
      <c r="L56" s="117" t="s">
        <v>131</v>
      </c>
    </row>
    <row r="57" spans="2:14">
      <c r="B57" s="124" t="s">
        <v>135</v>
      </c>
      <c r="C57" s="125" t="s">
        <v>130</v>
      </c>
      <c r="D57" s="121" t="s">
        <v>128</v>
      </c>
      <c r="E57" s="121" t="s">
        <v>128</v>
      </c>
      <c r="G57" s="126" t="s">
        <v>136</v>
      </c>
      <c r="H57" s="126" t="s">
        <v>136</v>
      </c>
      <c r="I57" s="72" t="s">
        <v>131</v>
      </c>
      <c r="J57" s="72" t="s">
        <v>131</v>
      </c>
      <c r="K57" s="72" t="s">
        <v>131</v>
      </c>
      <c r="L57" s="72" t="s">
        <v>131</v>
      </c>
    </row>
    <row r="58" spans="2:14">
      <c r="N58" s="37"/>
    </row>
    <row r="59" spans="2:14">
      <c r="N59" s="37"/>
    </row>
    <row r="61" spans="2:14">
      <c r="B61" s="75"/>
    </row>
    <row r="62" spans="2:14" ht="15.95">
      <c r="B62" s="111"/>
      <c r="C62" s="56"/>
      <c r="D62" s="56"/>
      <c r="E62" s="56"/>
      <c r="F62" s="57"/>
      <c r="G62" s="58"/>
      <c r="H62" s="58"/>
      <c r="I62" s="58"/>
      <c r="J62" s="58"/>
      <c r="K62" s="58"/>
      <c r="L62" s="58"/>
      <c r="M62" s="58"/>
    </row>
    <row r="63" spans="2:14" ht="15.95">
      <c r="B63" s="111"/>
      <c r="C63" s="56"/>
      <c r="D63" s="56"/>
      <c r="E63" s="56"/>
      <c r="F63" s="57"/>
      <c r="G63" s="58" t="s">
        <v>506</v>
      </c>
      <c r="H63" s="58"/>
      <c r="I63" s="58"/>
      <c r="J63" s="58"/>
      <c r="K63" s="58" t="s">
        <v>23</v>
      </c>
      <c r="L63" s="58"/>
      <c r="M63" s="58"/>
    </row>
    <row r="64" spans="2:14" ht="27.95">
      <c r="B64" s="111"/>
      <c r="C64" s="56"/>
      <c r="D64" s="56"/>
      <c r="E64" s="56"/>
      <c r="F64" s="57"/>
      <c r="G64" s="61" t="s">
        <v>507</v>
      </c>
      <c r="H64" s="58"/>
      <c r="I64" s="60" t="s">
        <v>508</v>
      </c>
      <c r="J64" s="60" t="s">
        <v>509</v>
      </c>
      <c r="K64" s="60" t="s">
        <v>478</v>
      </c>
      <c r="L64" s="60" t="s">
        <v>23</v>
      </c>
      <c r="M64" s="127" t="s">
        <v>478</v>
      </c>
    </row>
    <row r="65" spans="2:13" s="37" customFormat="1" ht="15" customHeight="1">
      <c r="B65" s="58"/>
      <c r="C65" s="58"/>
      <c r="D65" s="89"/>
      <c r="E65" s="58"/>
      <c r="F65" s="57"/>
      <c r="G65" s="127" t="s">
        <v>510</v>
      </c>
      <c r="H65" s="60"/>
      <c r="I65" s="60" t="s">
        <v>511</v>
      </c>
      <c r="J65" s="60" t="s">
        <v>478</v>
      </c>
      <c r="K65" s="127" t="s">
        <v>512</v>
      </c>
      <c r="L65" s="127" t="s">
        <v>513</v>
      </c>
      <c r="M65" s="60" t="s">
        <v>499</v>
      </c>
    </row>
    <row r="66" spans="2:13" s="37" customFormat="1" ht="15" customHeight="1">
      <c r="B66" s="60"/>
      <c r="C66" s="60"/>
      <c r="D66" s="60"/>
      <c r="E66" s="60"/>
      <c r="F66" s="57"/>
      <c r="G66" s="60" t="s">
        <v>514</v>
      </c>
      <c r="H66" s="60" t="s">
        <v>19</v>
      </c>
      <c r="I66" s="60" t="s">
        <v>515</v>
      </c>
      <c r="J66" s="60" t="s">
        <v>516</v>
      </c>
      <c r="K66" s="60" t="s">
        <v>517</v>
      </c>
      <c r="L66" s="60" t="s">
        <v>517</v>
      </c>
      <c r="M66" s="60" t="s">
        <v>502</v>
      </c>
    </row>
    <row r="67" spans="2:13" s="37" customFormat="1" ht="18" customHeight="1">
      <c r="B67" s="58"/>
      <c r="C67" s="58"/>
      <c r="D67" s="58" t="s">
        <v>518</v>
      </c>
      <c r="E67" s="58"/>
      <c r="F67" s="57"/>
      <c r="G67" s="60" t="s">
        <v>519</v>
      </c>
      <c r="H67" s="60" t="s">
        <v>520</v>
      </c>
      <c r="I67" s="60" t="s">
        <v>520</v>
      </c>
      <c r="J67" s="60" t="s">
        <v>521</v>
      </c>
      <c r="K67" s="60" t="s">
        <v>522</v>
      </c>
      <c r="L67" s="60" t="s">
        <v>522</v>
      </c>
      <c r="M67" s="60"/>
    </row>
    <row r="68" spans="2:13" s="37" customFormat="1">
      <c r="B68" s="60"/>
      <c r="C68" s="60"/>
      <c r="D68" s="60" t="s">
        <v>120</v>
      </c>
      <c r="E68" s="60" t="s">
        <v>121</v>
      </c>
      <c r="F68" s="57"/>
      <c r="G68" s="60" t="s">
        <v>523</v>
      </c>
      <c r="H68" s="60" t="s">
        <v>523</v>
      </c>
      <c r="I68" s="60" t="s">
        <v>523</v>
      </c>
      <c r="J68" s="60" t="s">
        <v>523</v>
      </c>
      <c r="K68" s="60" t="s">
        <v>124</v>
      </c>
      <c r="L68" s="60" t="s">
        <v>124</v>
      </c>
      <c r="M68" s="60" t="s">
        <v>124</v>
      </c>
    </row>
    <row r="69" spans="2:13" ht="5.0999999999999996" customHeight="1">
      <c r="M69" s="128"/>
    </row>
    <row r="70" spans="2:13" ht="14.1" thickBot="1">
      <c r="B70" s="62" t="s">
        <v>524</v>
      </c>
      <c r="C70" s="63"/>
      <c r="D70" s="63"/>
      <c r="E70" s="63"/>
      <c r="F70" s="63"/>
      <c r="G70" s="63"/>
      <c r="H70" s="63"/>
      <c r="I70" s="63"/>
      <c r="J70" s="63"/>
      <c r="K70" s="63"/>
      <c r="L70" s="63"/>
      <c r="M70" s="63"/>
    </row>
    <row r="71" spans="2:13" ht="5.0999999999999996" customHeight="1">
      <c r="M71" s="128"/>
    </row>
    <row r="72" spans="2:13" ht="10.35" customHeight="1">
      <c r="B72" s="129"/>
      <c r="C72" s="129"/>
      <c r="D72" s="71">
        <v>0</v>
      </c>
      <c r="E72" s="71">
        <v>20</v>
      </c>
      <c r="G72" s="67">
        <v>508</v>
      </c>
      <c r="H72" s="67">
        <v>101</v>
      </c>
      <c r="I72" s="67">
        <v>135</v>
      </c>
      <c r="J72" s="67">
        <v>1016</v>
      </c>
      <c r="K72" s="67">
        <v>1918</v>
      </c>
      <c r="L72" s="67">
        <v>3838</v>
      </c>
      <c r="M72" s="107" t="s">
        <v>131</v>
      </c>
    </row>
    <row r="73" spans="2:13">
      <c r="B73" s="129"/>
      <c r="C73" s="129"/>
      <c r="D73" s="71">
        <v>21</v>
      </c>
      <c r="E73" s="71">
        <v>40</v>
      </c>
      <c r="G73" s="68">
        <v>1016</v>
      </c>
      <c r="H73" s="68">
        <v>101</v>
      </c>
      <c r="I73" s="68">
        <v>135</v>
      </c>
      <c r="J73" s="68">
        <v>1016</v>
      </c>
      <c r="K73" s="68">
        <v>3838</v>
      </c>
      <c r="L73" s="68">
        <v>7674</v>
      </c>
      <c r="M73" s="116" t="s">
        <v>131</v>
      </c>
    </row>
    <row r="74" spans="2:13">
      <c r="B74" s="129"/>
      <c r="C74" s="129"/>
      <c r="D74" s="71">
        <v>41</v>
      </c>
      <c r="E74" s="71">
        <v>60</v>
      </c>
      <c r="G74" s="68">
        <v>1525</v>
      </c>
      <c r="H74" s="68">
        <v>101</v>
      </c>
      <c r="I74" s="68">
        <v>135</v>
      </c>
      <c r="J74" s="68">
        <v>1016</v>
      </c>
      <c r="K74" s="68">
        <v>5756</v>
      </c>
      <c r="L74" s="68">
        <v>11512</v>
      </c>
      <c r="M74" s="116" t="s">
        <v>131</v>
      </c>
    </row>
    <row r="75" spans="2:13">
      <c r="B75" s="129"/>
      <c r="C75" s="129"/>
      <c r="D75" s="71">
        <v>61</v>
      </c>
      <c r="E75" s="71">
        <v>80</v>
      </c>
      <c r="G75" s="68">
        <v>2033</v>
      </c>
      <c r="H75" s="68">
        <v>101</v>
      </c>
      <c r="I75" s="68">
        <v>135</v>
      </c>
      <c r="J75" s="68">
        <v>1016</v>
      </c>
      <c r="K75" s="68">
        <v>7674</v>
      </c>
      <c r="L75" s="68">
        <v>15350</v>
      </c>
      <c r="M75" s="116" t="s">
        <v>131</v>
      </c>
    </row>
    <row r="76" spans="2:13">
      <c r="B76" s="129"/>
      <c r="C76" s="129"/>
      <c r="D76" s="71">
        <v>81</v>
      </c>
      <c r="E76" s="71">
        <v>100</v>
      </c>
      <c r="G76" s="68">
        <v>2541</v>
      </c>
      <c r="H76" s="68">
        <v>101</v>
      </c>
      <c r="I76" s="68">
        <v>135</v>
      </c>
      <c r="J76" s="68">
        <v>1016</v>
      </c>
      <c r="K76" s="68">
        <v>9593</v>
      </c>
      <c r="L76" s="68">
        <v>19186</v>
      </c>
      <c r="M76" s="116" t="s">
        <v>131</v>
      </c>
    </row>
    <row r="77" spans="2:13">
      <c r="B77" s="129"/>
      <c r="C77" s="129"/>
      <c r="D77" s="71">
        <v>101</v>
      </c>
      <c r="E77" s="71">
        <v>150</v>
      </c>
      <c r="G77" s="68">
        <v>3812</v>
      </c>
      <c r="H77" s="68">
        <v>101</v>
      </c>
      <c r="I77" s="68">
        <v>135</v>
      </c>
      <c r="J77" s="68">
        <v>1016</v>
      </c>
      <c r="K77" s="68">
        <v>14388</v>
      </c>
      <c r="L77" s="68">
        <v>28780</v>
      </c>
      <c r="M77" s="116" t="s">
        <v>131</v>
      </c>
    </row>
    <row r="78" spans="2:13">
      <c r="B78" s="129"/>
      <c r="C78" s="129"/>
      <c r="D78" s="71">
        <v>151</v>
      </c>
      <c r="E78" s="71">
        <v>200</v>
      </c>
      <c r="G78" s="68">
        <v>5082</v>
      </c>
      <c r="H78" s="68">
        <v>101</v>
      </c>
      <c r="I78" s="68">
        <v>135</v>
      </c>
      <c r="J78" s="68">
        <v>1016</v>
      </c>
      <c r="K78" s="68">
        <v>19186</v>
      </c>
      <c r="L78" s="68">
        <v>38372</v>
      </c>
      <c r="M78" s="116" t="s">
        <v>131</v>
      </c>
    </row>
    <row r="79" spans="2:13">
      <c r="B79" s="129"/>
      <c r="C79" s="129"/>
      <c r="D79" s="71">
        <v>201</v>
      </c>
      <c r="E79" s="71">
        <v>250</v>
      </c>
      <c r="G79" s="68">
        <v>6353</v>
      </c>
      <c r="H79" s="68">
        <v>101</v>
      </c>
      <c r="I79" s="68">
        <v>135</v>
      </c>
      <c r="J79" s="68">
        <v>1016</v>
      </c>
      <c r="K79" s="68">
        <v>23983</v>
      </c>
      <c r="L79" s="68">
        <v>47965</v>
      </c>
      <c r="M79" s="116" t="s">
        <v>131</v>
      </c>
    </row>
    <row r="80" spans="2:13">
      <c r="B80" s="129"/>
      <c r="C80" s="129"/>
      <c r="D80" s="71">
        <v>251</v>
      </c>
      <c r="E80" s="71">
        <v>300</v>
      </c>
      <c r="G80" s="68">
        <v>7623</v>
      </c>
      <c r="H80" s="68">
        <v>101</v>
      </c>
      <c r="I80" s="68">
        <v>135</v>
      </c>
      <c r="J80" s="68">
        <v>1016</v>
      </c>
      <c r="K80" s="68">
        <v>28780</v>
      </c>
      <c r="L80" s="68">
        <v>57559</v>
      </c>
      <c r="M80" s="116" t="s">
        <v>131</v>
      </c>
    </row>
    <row r="81" spans="2:13">
      <c r="B81" s="129"/>
      <c r="C81" s="129"/>
      <c r="D81" s="71">
        <v>301</v>
      </c>
      <c r="E81" s="71">
        <v>400</v>
      </c>
      <c r="G81" s="68">
        <v>10164</v>
      </c>
      <c r="H81" s="68">
        <v>101</v>
      </c>
      <c r="I81" s="68">
        <v>135</v>
      </c>
      <c r="J81" s="68">
        <v>1016</v>
      </c>
      <c r="K81" s="68">
        <v>38372</v>
      </c>
      <c r="L81" s="68">
        <v>76744</v>
      </c>
      <c r="M81" s="116" t="s">
        <v>131</v>
      </c>
    </row>
    <row r="82" spans="2:13">
      <c r="B82" s="129"/>
      <c r="C82" s="129"/>
      <c r="D82" s="71">
        <v>401</v>
      </c>
      <c r="E82" s="71">
        <v>500</v>
      </c>
      <c r="G82" s="68">
        <v>12705</v>
      </c>
      <c r="H82" s="68">
        <v>101</v>
      </c>
      <c r="I82" s="68">
        <v>135</v>
      </c>
      <c r="J82" s="68">
        <v>1016</v>
      </c>
      <c r="K82" s="68">
        <v>47965</v>
      </c>
      <c r="L82" s="68">
        <v>95931</v>
      </c>
      <c r="M82" s="116" t="s">
        <v>131</v>
      </c>
    </row>
    <row r="83" spans="2:13">
      <c r="B83" s="129"/>
      <c r="C83" s="129"/>
      <c r="D83" s="71">
        <v>501</v>
      </c>
      <c r="E83" s="71">
        <v>600</v>
      </c>
      <c r="G83" s="68">
        <v>15246</v>
      </c>
      <c r="H83" s="68">
        <v>101</v>
      </c>
      <c r="I83" s="68">
        <v>135</v>
      </c>
      <c r="J83" s="68">
        <v>1016</v>
      </c>
      <c r="K83" s="68">
        <v>57559</v>
      </c>
      <c r="L83" s="68">
        <v>115116</v>
      </c>
      <c r="M83" s="116" t="s">
        <v>131</v>
      </c>
    </row>
    <row r="84" spans="2:13">
      <c r="B84" s="129"/>
      <c r="C84" s="129"/>
      <c r="D84" s="71">
        <v>601</v>
      </c>
      <c r="E84" s="71">
        <v>800</v>
      </c>
      <c r="G84" s="68">
        <v>20328</v>
      </c>
      <c r="H84" s="68">
        <v>101</v>
      </c>
      <c r="I84" s="68">
        <v>135</v>
      </c>
      <c r="J84" s="68">
        <v>1016</v>
      </c>
      <c r="K84" s="68">
        <v>76744</v>
      </c>
      <c r="L84" s="68">
        <v>153489</v>
      </c>
      <c r="M84" s="116" t="s">
        <v>131</v>
      </c>
    </row>
    <row r="85" spans="2:13">
      <c r="B85" s="129"/>
      <c r="C85" s="129"/>
      <c r="D85" s="71">
        <v>801</v>
      </c>
      <c r="E85" s="71">
        <v>1000</v>
      </c>
      <c r="G85" s="68">
        <v>25410</v>
      </c>
      <c r="H85" s="68">
        <v>101</v>
      </c>
      <c r="I85" s="68">
        <v>135</v>
      </c>
      <c r="J85" s="68">
        <v>1016</v>
      </c>
      <c r="K85" s="68">
        <v>95931</v>
      </c>
      <c r="L85" s="68">
        <v>191860</v>
      </c>
      <c r="M85" s="116" t="s">
        <v>131</v>
      </c>
    </row>
    <row r="86" spans="2:13">
      <c r="B86" s="130"/>
      <c r="C86" s="129"/>
      <c r="D86" s="71" t="s">
        <v>525</v>
      </c>
      <c r="E86" s="71"/>
      <c r="G86" s="116" t="s">
        <v>131</v>
      </c>
      <c r="H86" s="116" t="s">
        <v>131</v>
      </c>
      <c r="I86" s="116" t="s">
        <v>131</v>
      </c>
      <c r="J86" s="116" t="s">
        <v>131</v>
      </c>
      <c r="K86" s="116" t="s">
        <v>131</v>
      </c>
      <c r="L86" s="116" t="s">
        <v>131</v>
      </c>
      <c r="M86" s="116" t="s">
        <v>131</v>
      </c>
    </row>
    <row r="87" spans="2:13">
      <c r="H87" s="131"/>
    </row>
    <row r="88" spans="2:13" ht="5.0999999999999996" customHeight="1"/>
    <row r="89" spans="2:13" ht="5.0999999999999996" customHeight="1">
      <c r="B89" s="73"/>
      <c r="C89" s="73"/>
      <c r="D89" s="73"/>
      <c r="E89" s="73"/>
      <c r="F89" s="73"/>
    </row>
    <row r="90" spans="2:13">
      <c r="B90" s="75" t="s">
        <v>494</v>
      </c>
    </row>
    <row r="91" spans="2:13">
      <c r="B91" s="75" t="s">
        <v>526</v>
      </c>
    </row>
  </sheetData>
  <mergeCells count="5">
    <mergeCell ref="J7:J8"/>
    <mergeCell ref="B9:C9"/>
    <mergeCell ref="G7:G8"/>
    <mergeCell ref="H7:H8"/>
    <mergeCell ref="G4:L4"/>
  </mergeCells>
  <conditionalFormatting sqref="B51:E57">
    <cfRule type="expression" dxfId="7" priority="74">
      <formula>MOD(ROW(),2)</formula>
    </cfRule>
  </conditionalFormatting>
  <conditionalFormatting sqref="B14:L31">
    <cfRule type="expression" dxfId="6" priority="5">
      <formula>MOD(ROW(),2)</formula>
    </cfRule>
  </conditionalFormatting>
  <conditionalFormatting sqref="B36:L47">
    <cfRule type="expression" dxfId="5" priority="3">
      <formula>MOD(ROW(),2)</formula>
    </cfRule>
  </conditionalFormatting>
  <conditionalFormatting sqref="B72:M86">
    <cfRule type="expression" dxfId="4" priority="7">
      <formula>MOD(ROW(),2)</formula>
    </cfRule>
  </conditionalFormatting>
  <conditionalFormatting sqref="G51:I54 I55:I56 G55:H57">
    <cfRule type="expression" dxfId="3" priority="151">
      <formula>MOD(ROW(),2)</formula>
    </cfRule>
  </conditionalFormatting>
  <conditionalFormatting sqref="I57:J57">
    <cfRule type="expression" dxfId="2" priority="68">
      <formula>MOD(ROW(),2)</formula>
    </cfRule>
  </conditionalFormatting>
  <conditionalFormatting sqref="J51:J56">
    <cfRule type="expression" dxfId="1" priority="59">
      <formula>MOD(ROW(),2)</formula>
    </cfRule>
  </conditionalFormatting>
  <conditionalFormatting sqref="K51:L57">
    <cfRule type="expression" dxfId="0" priority="1">
      <formula>MOD(ROW(),2)</formula>
    </cfRule>
  </conditionalFormatting>
  <pageMargins left="0.25" right="0.25" top="0.75" bottom="0.75" header="0.3" footer="0.3"/>
  <pageSetup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P58"/>
  <sheetViews>
    <sheetView zoomScaleNormal="100" workbookViewId="0">
      <selection activeCell="I16" sqref="I16"/>
    </sheetView>
  </sheetViews>
  <sheetFormatPr defaultColWidth="8.85546875" defaultRowHeight="12.95"/>
  <cols>
    <col min="1" max="1" width="1.7109375" style="12" customWidth="1"/>
    <col min="2" max="3" width="8.7109375" style="12" customWidth="1"/>
    <col min="4" max="5" width="9.7109375" style="12" bestFit="1" customWidth="1"/>
    <col min="6" max="6" width="1.7109375" style="12" customWidth="1"/>
    <col min="7" max="7" width="18.42578125" style="12" customWidth="1"/>
    <col min="8" max="8" width="14.7109375" style="12" customWidth="1"/>
    <col min="9" max="9" width="19.85546875" style="12" customWidth="1"/>
    <col min="10" max="10" width="13.42578125" style="12" customWidth="1"/>
    <col min="11" max="11" width="13.85546875" style="12" customWidth="1"/>
    <col min="12" max="12" width="14.85546875" style="12" customWidth="1"/>
    <col min="13" max="13" width="1.7109375" style="12" customWidth="1"/>
    <col min="14" max="14" width="17.42578125" style="12" customWidth="1"/>
    <col min="15" max="15" width="1.7109375" style="12" customWidth="1"/>
    <col min="16" max="16" width="20.42578125" style="12" customWidth="1"/>
    <col min="17" max="17" width="14" style="12" customWidth="1"/>
    <col min="18" max="18" width="16" style="12" customWidth="1"/>
    <col min="19" max="20" width="8.85546875" style="12"/>
    <col min="21" max="21" width="11.140625" style="12" customWidth="1"/>
    <col min="22" max="16384" width="8.85546875" style="12"/>
  </cols>
  <sheetData>
    <row r="2" spans="2:16" ht="18.95" customHeight="1">
      <c r="B2" s="273" t="s">
        <v>97</v>
      </c>
      <c r="G2" s="55"/>
      <c r="H2" s="55"/>
      <c r="I2" s="55"/>
      <c r="J2" s="55"/>
      <c r="K2" s="55"/>
      <c r="L2" s="55"/>
      <c r="P2" s="55"/>
    </row>
    <row r="3" spans="2:16" ht="10.7" customHeight="1">
      <c r="G3" s="55"/>
      <c r="H3" s="55"/>
      <c r="I3" s="55"/>
      <c r="J3" s="55"/>
      <c r="K3" s="55"/>
      <c r="L3" s="55"/>
      <c r="P3" s="55"/>
    </row>
    <row r="4" spans="2:16" ht="16.350000000000001" customHeight="1">
      <c r="B4" s="56"/>
      <c r="C4" s="56"/>
      <c r="D4" s="56"/>
      <c r="E4" s="56"/>
      <c r="F4" s="57"/>
      <c r="G4" s="58" t="s">
        <v>98</v>
      </c>
      <c r="H4" s="58"/>
      <c r="I4" s="58"/>
      <c r="J4" s="58"/>
      <c r="K4" s="58"/>
      <c r="L4" s="58"/>
      <c r="M4" s="57"/>
      <c r="N4" s="58" t="s">
        <v>99</v>
      </c>
      <c r="O4" s="57"/>
      <c r="P4" s="58" t="s">
        <v>100</v>
      </c>
    </row>
    <row r="5" spans="2:16" s="37" customFormat="1" ht="27" customHeight="1">
      <c r="B5" s="58"/>
      <c r="C5" s="58"/>
      <c r="D5" s="58"/>
      <c r="E5" s="58"/>
      <c r="F5" s="57"/>
      <c r="G5" s="291" t="s">
        <v>101</v>
      </c>
      <c r="H5" s="291" t="s">
        <v>102</v>
      </c>
      <c r="I5" s="60" t="s">
        <v>103</v>
      </c>
      <c r="J5" s="60" t="s">
        <v>104</v>
      </c>
      <c r="K5" s="293" t="s">
        <v>105</v>
      </c>
      <c r="L5" s="293" t="s">
        <v>106</v>
      </c>
      <c r="M5" s="57"/>
      <c r="N5" s="291" t="s">
        <v>28</v>
      </c>
      <c r="O5" s="57"/>
      <c r="P5" s="60"/>
    </row>
    <row r="6" spans="2:16" s="37" customFormat="1" ht="25.35" customHeight="1">
      <c r="B6" s="60"/>
      <c r="C6" s="60"/>
      <c r="D6" s="60"/>
      <c r="E6" s="60"/>
      <c r="F6" s="57"/>
      <c r="G6" s="292"/>
      <c r="H6" s="292"/>
      <c r="I6" s="61" t="s">
        <v>107</v>
      </c>
      <c r="J6" s="60" t="s">
        <v>108</v>
      </c>
      <c r="K6" s="293"/>
      <c r="L6" s="293"/>
      <c r="M6" s="57"/>
      <c r="N6" s="292"/>
      <c r="O6" s="57"/>
      <c r="P6" s="58" t="s">
        <v>109</v>
      </c>
    </row>
    <row r="7" spans="2:16" s="37" customFormat="1" ht="23.1" customHeight="1">
      <c r="B7" s="58" t="s">
        <v>110</v>
      </c>
      <c r="C7" s="58"/>
      <c r="D7" s="58" t="s">
        <v>111</v>
      </c>
      <c r="E7" s="58"/>
      <c r="F7" s="57"/>
      <c r="G7" s="60" t="s">
        <v>112</v>
      </c>
      <c r="H7" s="59" t="s">
        <v>113</v>
      </c>
      <c r="I7" s="60" t="s">
        <v>114</v>
      </c>
      <c r="J7" s="60" t="s">
        <v>115</v>
      </c>
      <c r="K7" s="60" t="s">
        <v>116</v>
      </c>
      <c r="L7" s="60" t="s">
        <v>117</v>
      </c>
      <c r="M7" s="57"/>
      <c r="N7" s="59" t="s">
        <v>118</v>
      </c>
      <c r="O7" s="57"/>
      <c r="P7" s="60" t="s">
        <v>119</v>
      </c>
    </row>
    <row r="8" spans="2:16" s="37" customFormat="1" ht="22.7" customHeight="1">
      <c r="B8" s="60" t="s">
        <v>120</v>
      </c>
      <c r="C8" s="60" t="s">
        <v>121</v>
      </c>
      <c r="D8" s="60" t="s">
        <v>120</v>
      </c>
      <c r="E8" s="60" t="s">
        <v>121</v>
      </c>
      <c r="F8" s="57"/>
      <c r="G8" s="60" t="s">
        <v>122</v>
      </c>
      <c r="H8" s="60" t="s">
        <v>123</v>
      </c>
      <c r="I8" s="60" t="s">
        <v>124</v>
      </c>
      <c r="J8" s="60" t="s">
        <v>124</v>
      </c>
      <c r="K8" s="60" t="s">
        <v>124</v>
      </c>
      <c r="L8" s="60" t="s">
        <v>124</v>
      </c>
      <c r="M8" s="57"/>
      <c r="N8" s="60" t="s">
        <v>125</v>
      </c>
      <c r="O8" s="57"/>
      <c r="P8" s="60" t="s">
        <v>126</v>
      </c>
    </row>
    <row r="9" spans="2:16" ht="5.0999999999999996" customHeight="1"/>
    <row r="10" spans="2:16" ht="14.1" thickBot="1">
      <c r="B10" s="62" t="s">
        <v>127</v>
      </c>
      <c r="C10" s="63"/>
      <c r="D10" s="63"/>
      <c r="E10" s="63"/>
      <c r="F10" s="63"/>
      <c r="G10" s="63"/>
      <c r="H10" s="63"/>
      <c r="I10" s="63"/>
      <c r="J10" s="64"/>
      <c r="K10" s="64"/>
      <c r="L10" s="64"/>
      <c r="M10" s="63"/>
      <c r="N10" s="63"/>
      <c r="O10" s="63"/>
      <c r="P10" s="63"/>
    </row>
    <row r="11" spans="2:16" ht="5.0999999999999996" customHeight="1"/>
    <row r="12" spans="2:16" ht="10.35" customHeight="1">
      <c r="B12" s="65">
        <v>0</v>
      </c>
      <c r="C12" s="65">
        <v>499</v>
      </c>
      <c r="D12" s="66" t="s">
        <v>128</v>
      </c>
      <c r="E12" s="66" t="s">
        <v>128</v>
      </c>
      <c r="G12" s="67">
        <v>3019.9400000000005</v>
      </c>
      <c r="H12" s="67">
        <v>3623.0800000000004</v>
      </c>
      <c r="I12" s="67">
        <v>857.54000000000008</v>
      </c>
      <c r="J12" s="67">
        <v>864.96</v>
      </c>
      <c r="K12" s="67">
        <v>823.62</v>
      </c>
      <c r="L12" s="66">
        <v>7738</v>
      </c>
      <c r="N12" s="67">
        <v>5083.76</v>
      </c>
      <c r="P12" s="67">
        <v>1317.5800000000002</v>
      </c>
    </row>
    <row r="13" spans="2:16">
      <c r="B13" s="65">
        <f t="shared" ref="B13:B28" si="0">C12+1</f>
        <v>500</v>
      </c>
      <c r="C13" s="65">
        <v>1199</v>
      </c>
      <c r="D13" s="66" t="s">
        <v>128</v>
      </c>
      <c r="E13" s="66" t="s">
        <v>128</v>
      </c>
      <c r="G13" s="68">
        <v>4555.88</v>
      </c>
      <c r="H13" s="68">
        <v>5466.42</v>
      </c>
      <c r="I13" s="68">
        <v>1472.3400000000001</v>
      </c>
      <c r="J13" s="68">
        <v>1297.44</v>
      </c>
      <c r="K13" s="68">
        <v>1234.9000000000001</v>
      </c>
      <c r="L13" s="66">
        <v>7738</v>
      </c>
      <c r="N13" s="68">
        <v>7849.3</v>
      </c>
      <c r="P13" s="68">
        <v>2202.6800000000003</v>
      </c>
    </row>
    <row r="14" spans="2:16">
      <c r="B14" s="65">
        <f t="shared" si="0"/>
        <v>1200</v>
      </c>
      <c r="C14" s="65">
        <v>2999</v>
      </c>
      <c r="D14" s="66" t="s">
        <v>128</v>
      </c>
      <c r="E14" s="66" t="s">
        <v>128</v>
      </c>
      <c r="G14" s="68">
        <v>6388.62</v>
      </c>
      <c r="H14" s="68">
        <v>7666.9800000000005</v>
      </c>
      <c r="I14" s="68">
        <v>2510.08</v>
      </c>
      <c r="J14" s="68">
        <v>1820.02</v>
      </c>
      <c r="K14" s="68">
        <v>1734.16</v>
      </c>
      <c r="L14" s="66">
        <v>7738</v>
      </c>
      <c r="N14" s="68">
        <v>11454.36</v>
      </c>
      <c r="P14" s="68">
        <v>3248.9</v>
      </c>
    </row>
    <row r="15" spans="2:16">
      <c r="B15" s="65">
        <f t="shared" si="0"/>
        <v>3000</v>
      </c>
      <c r="C15" s="65">
        <v>4999</v>
      </c>
      <c r="D15" s="66" t="s">
        <v>128</v>
      </c>
      <c r="E15" s="66" t="s">
        <v>128</v>
      </c>
      <c r="G15" s="68">
        <v>10703.880000000001</v>
      </c>
      <c r="H15" s="68">
        <v>12845.08</v>
      </c>
      <c r="I15" s="68">
        <v>4338.58</v>
      </c>
      <c r="J15" s="68">
        <v>3057.04</v>
      </c>
      <c r="K15" s="68">
        <v>2911.82</v>
      </c>
      <c r="L15" s="66">
        <v>7738</v>
      </c>
      <c r="N15" s="68">
        <v>19322.740000000002</v>
      </c>
      <c r="P15" s="68">
        <v>5752.62</v>
      </c>
    </row>
    <row r="16" spans="2:16" ht="14.1" customHeight="1">
      <c r="B16" s="65">
        <f t="shared" si="0"/>
        <v>5000</v>
      </c>
      <c r="C16" s="65">
        <v>7499</v>
      </c>
      <c r="D16" s="66" t="s">
        <v>128</v>
      </c>
      <c r="E16" s="66" t="s">
        <v>128</v>
      </c>
      <c r="G16" s="68">
        <v>14748.84</v>
      </c>
      <c r="H16" s="68">
        <v>17698.82</v>
      </c>
      <c r="I16" s="68">
        <v>6014.4400000000005</v>
      </c>
      <c r="J16" s="68">
        <v>4209.26</v>
      </c>
      <c r="K16" s="68">
        <v>4008.92</v>
      </c>
      <c r="L16" s="66">
        <v>7738</v>
      </c>
      <c r="N16" s="68">
        <v>26662.18</v>
      </c>
      <c r="P16" s="68">
        <v>8258.4600000000009</v>
      </c>
    </row>
    <row r="17" spans="2:16">
      <c r="B17" s="65">
        <f t="shared" si="0"/>
        <v>7500</v>
      </c>
      <c r="C17" s="65">
        <v>9999</v>
      </c>
      <c r="D17" s="66" t="s">
        <v>128</v>
      </c>
      <c r="E17" s="66" t="s">
        <v>128</v>
      </c>
      <c r="G17" s="68">
        <v>20849.14</v>
      </c>
      <c r="H17" s="68">
        <v>25019.18</v>
      </c>
      <c r="I17" s="68">
        <v>9563.32</v>
      </c>
      <c r="J17" s="68">
        <v>5954.02</v>
      </c>
      <c r="K17" s="68">
        <v>5669.9400000000005</v>
      </c>
      <c r="L17" s="66">
        <v>7738</v>
      </c>
      <c r="N17" s="68">
        <v>38753.599999999999</v>
      </c>
      <c r="P17" s="68">
        <v>11538.1</v>
      </c>
    </row>
    <row r="18" spans="2:16">
      <c r="B18" s="65">
        <f t="shared" si="0"/>
        <v>10000</v>
      </c>
      <c r="C18" s="65">
        <v>14999</v>
      </c>
      <c r="D18" s="66" t="s">
        <v>128</v>
      </c>
      <c r="E18" s="66" t="s">
        <v>128</v>
      </c>
      <c r="G18" s="68">
        <v>25731.5</v>
      </c>
      <c r="H18" s="68">
        <v>30876.74</v>
      </c>
      <c r="I18" s="68">
        <v>11534.92</v>
      </c>
      <c r="J18" s="68">
        <v>7348.9800000000005</v>
      </c>
      <c r="K18" s="68">
        <v>6999.18</v>
      </c>
      <c r="L18" s="66">
        <v>8818.7759999999998</v>
      </c>
      <c r="N18" s="68">
        <v>47559.020000000004</v>
      </c>
      <c r="P18" s="68">
        <v>13967.62</v>
      </c>
    </row>
    <row r="19" spans="2:16">
      <c r="B19" s="65">
        <f t="shared" si="0"/>
        <v>15000</v>
      </c>
      <c r="C19" s="65">
        <v>19999</v>
      </c>
      <c r="D19" s="66" t="s">
        <v>128</v>
      </c>
      <c r="E19" s="66" t="s">
        <v>128</v>
      </c>
      <c r="G19" s="68">
        <v>30533.300000000003</v>
      </c>
      <c r="H19" s="68">
        <v>36639.96</v>
      </c>
      <c r="I19" s="68">
        <v>13622.060000000001</v>
      </c>
      <c r="J19" s="68">
        <v>8722.74</v>
      </c>
      <c r="K19" s="68">
        <v>8306.16</v>
      </c>
      <c r="L19" s="66">
        <v>10467.287999999999</v>
      </c>
      <c r="N19" s="68">
        <v>56367.62</v>
      </c>
      <c r="P19" s="68">
        <v>16829.620000000003</v>
      </c>
    </row>
    <row r="20" spans="2:16">
      <c r="B20" s="65">
        <f t="shared" si="0"/>
        <v>20000</v>
      </c>
      <c r="C20" s="65">
        <v>24999</v>
      </c>
      <c r="D20" s="66" t="s">
        <v>128</v>
      </c>
      <c r="E20" s="66" t="s">
        <v>128</v>
      </c>
      <c r="G20" s="68">
        <v>36945.240000000005</v>
      </c>
      <c r="H20" s="69">
        <v>44333.440000000002</v>
      </c>
      <c r="I20" s="68">
        <v>15883.04</v>
      </c>
      <c r="J20" s="68">
        <v>10558.66</v>
      </c>
      <c r="K20" s="68">
        <v>10054.1</v>
      </c>
      <c r="L20" s="68">
        <v>12670.392</v>
      </c>
      <c r="N20" s="68">
        <v>67604.680000000008</v>
      </c>
      <c r="P20" s="68">
        <v>19782.780000000002</v>
      </c>
    </row>
    <row r="21" spans="2:16">
      <c r="B21" s="65">
        <f t="shared" si="0"/>
        <v>25000</v>
      </c>
      <c r="C21" s="65">
        <v>29999</v>
      </c>
      <c r="D21" s="66" t="s">
        <v>128</v>
      </c>
      <c r="E21" s="66" t="s">
        <v>128</v>
      </c>
      <c r="G21" s="68">
        <v>44223.200000000004</v>
      </c>
      <c r="H21" s="68">
        <v>53066.780000000006</v>
      </c>
      <c r="I21" s="68">
        <v>19544.280000000002</v>
      </c>
      <c r="J21" s="68">
        <v>12637.320000000002</v>
      </c>
      <c r="K21" s="68">
        <v>12034.18</v>
      </c>
      <c r="L21" s="68">
        <v>15164.784000000001</v>
      </c>
      <c r="N21" s="68">
        <v>81456.760000000009</v>
      </c>
      <c r="P21" s="68">
        <v>24286.720000000001</v>
      </c>
    </row>
    <row r="22" spans="2:16">
      <c r="B22" s="65">
        <f t="shared" si="0"/>
        <v>30000</v>
      </c>
      <c r="C22" s="65">
        <v>39999</v>
      </c>
      <c r="D22" s="66" t="s">
        <v>128</v>
      </c>
      <c r="E22" s="66" t="s">
        <v>128</v>
      </c>
      <c r="G22" s="68">
        <v>55731.62</v>
      </c>
      <c r="H22" s="68">
        <v>66877.52</v>
      </c>
      <c r="I22" s="68">
        <v>23382.54</v>
      </c>
      <c r="J22" s="68">
        <v>15920.140000000001</v>
      </c>
      <c r="K22" s="68">
        <v>15161.18</v>
      </c>
      <c r="L22" s="68">
        <v>19104.168000000001</v>
      </c>
      <c r="N22" s="68">
        <v>101407.02</v>
      </c>
      <c r="P22" s="68">
        <v>28752.5</v>
      </c>
    </row>
    <row r="23" spans="2:16">
      <c r="B23" s="65">
        <f t="shared" si="0"/>
        <v>40000</v>
      </c>
      <c r="C23" s="65">
        <v>49999</v>
      </c>
      <c r="D23" s="66" t="s">
        <v>128</v>
      </c>
      <c r="E23" s="66" t="s">
        <v>128</v>
      </c>
      <c r="G23" s="68">
        <v>62379.94</v>
      </c>
      <c r="H23" s="68">
        <v>74856.14</v>
      </c>
      <c r="I23" s="68">
        <v>26902.800000000003</v>
      </c>
      <c r="J23" s="68">
        <v>17824.96</v>
      </c>
      <c r="K23" s="68">
        <v>16974.84</v>
      </c>
      <c r="L23" s="68">
        <v>21389.951999999997</v>
      </c>
      <c r="N23" s="68">
        <v>114234.08</v>
      </c>
      <c r="P23" s="68">
        <v>32985.08</v>
      </c>
    </row>
    <row r="24" spans="2:16">
      <c r="B24" s="65">
        <f t="shared" si="0"/>
        <v>50000</v>
      </c>
      <c r="C24" s="65">
        <v>59999</v>
      </c>
      <c r="D24" s="66" t="s">
        <v>128</v>
      </c>
      <c r="E24" s="66" t="s">
        <v>128</v>
      </c>
      <c r="G24" s="68">
        <v>71978.240000000005</v>
      </c>
      <c r="H24" s="68">
        <v>86374.1</v>
      </c>
      <c r="I24" s="68">
        <v>30194.100000000002</v>
      </c>
      <c r="J24" s="68">
        <v>20562.940000000002</v>
      </c>
      <c r="K24" s="68">
        <v>19583.5</v>
      </c>
      <c r="L24" s="68">
        <v>24675.528000000002</v>
      </c>
      <c r="N24" s="68">
        <v>130963</v>
      </c>
      <c r="P24" s="68">
        <v>36987.64</v>
      </c>
    </row>
    <row r="25" spans="2:16">
      <c r="B25" s="65">
        <f t="shared" si="0"/>
        <v>60000</v>
      </c>
      <c r="C25" s="65">
        <v>69999</v>
      </c>
      <c r="D25" s="66" t="s">
        <v>128</v>
      </c>
      <c r="E25" s="66" t="s">
        <v>128</v>
      </c>
      <c r="G25" s="68">
        <v>80154.02</v>
      </c>
      <c r="H25" s="68">
        <v>96185.46</v>
      </c>
      <c r="I25" s="68">
        <v>34259.200000000004</v>
      </c>
      <c r="J25" s="68">
        <v>22904.48</v>
      </c>
      <c r="K25" s="68">
        <v>21814.800000000003</v>
      </c>
      <c r="L25" s="68">
        <v>27485.376</v>
      </c>
      <c r="N25" s="68">
        <v>146475.04</v>
      </c>
      <c r="P25" s="68">
        <v>40882.080000000002</v>
      </c>
    </row>
    <row r="26" spans="2:16">
      <c r="B26" s="65">
        <f t="shared" si="0"/>
        <v>70000</v>
      </c>
      <c r="C26" s="65">
        <v>79999</v>
      </c>
      <c r="D26" s="66" t="s">
        <v>128</v>
      </c>
      <c r="E26" s="66" t="s">
        <v>128</v>
      </c>
      <c r="G26" s="68">
        <v>90931.040000000008</v>
      </c>
      <c r="H26" s="68">
        <v>109116.40000000001</v>
      </c>
      <c r="I26" s="68">
        <v>38333.840000000004</v>
      </c>
      <c r="J26" s="68">
        <v>25976.36</v>
      </c>
      <c r="K26" s="68">
        <v>24740.400000000001</v>
      </c>
      <c r="L26" s="68">
        <v>31171.631999999998</v>
      </c>
      <c r="N26" s="68">
        <v>165636.66</v>
      </c>
      <c r="P26" s="68">
        <v>48043.44</v>
      </c>
    </row>
    <row r="27" spans="2:16">
      <c r="B27" s="65">
        <f t="shared" si="0"/>
        <v>80000</v>
      </c>
      <c r="C27" s="65">
        <v>89999</v>
      </c>
      <c r="D27" s="66" t="s">
        <v>128</v>
      </c>
      <c r="E27" s="66" t="s">
        <v>128</v>
      </c>
      <c r="G27" s="68">
        <v>100056.58</v>
      </c>
      <c r="H27" s="68">
        <v>120067.26000000001</v>
      </c>
      <c r="I27" s="68">
        <v>43148.36</v>
      </c>
      <c r="J27" s="68">
        <v>28586.080000000002</v>
      </c>
      <c r="K27" s="68">
        <v>27225.040000000001</v>
      </c>
      <c r="L27" s="68">
        <v>34303.296000000002</v>
      </c>
      <c r="N27" s="68">
        <v>183227.36000000002</v>
      </c>
      <c r="P27" s="68">
        <v>53990.04</v>
      </c>
    </row>
    <row r="28" spans="2:16">
      <c r="B28" s="65">
        <f t="shared" si="0"/>
        <v>90000</v>
      </c>
      <c r="C28" s="65">
        <v>99999</v>
      </c>
      <c r="D28" s="66" t="s">
        <v>128</v>
      </c>
      <c r="E28" s="66" t="s">
        <v>128</v>
      </c>
      <c r="G28" s="68">
        <v>112600.62000000001</v>
      </c>
      <c r="H28" s="68">
        <v>135120.32000000001</v>
      </c>
      <c r="I28" s="68">
        <v>47654.420000000006</v>
      </c>
      <c r="J28" s="68">
        <v>32174.18</v>
      </c>
      <c r="K28" s="68">
        <v>30641.420000000002</v>
      </c>
      <c r="L28" s="68">
        <v>38609.015999999996</v>
      </c>
      <c r="N28" s="68">
        <v>205295.5</v>
      </c>
      <c r="P28" s="68">
        <v>59831.700000000004</v>
      </c>
    </row>
    <row r="29" spans="2:16">
      <c r="B29" s="70" t="s">
        <v>129</v>
      </c>
      <c r="C29" s="71" t="s">
        <v>130</v>
      </c>
      <c r="D29" s="66" t="s">
        <v>128</v>
      </c>
      <c r="E29" s="66" t="s">
        <v>128</v>
      </c>
      <c r="G29" s="72" t="s">
        <v>131</v>
      </c>
      <c r="H29" s="72" t="s">
        <v>131</v>
      </c>
      <c r="I29" s="72" t="s">
        <v>131</v>
      </c>
      <c r="J29" s="72" t="s">
        <v>131</v>
      </c>
      <c r="K29" s="72" t="s">
        <v>131</v>
      </c>
      <c r="L29" s="72" t="s">
        <v>131</v>
      </c>
      <c r="N29" s="72" t="s">
        <v>131</v>
      </c>
      <c r="P29" s="72" t="s">
        <v>131</v>
      </c>
    </row>
    <row r="31" spans="2:16" ht="14.1" thickBot="1">
      <c r="B31" s="62" t="s">
        <v>132</v>
      </c>
      <c r="C31" s="63"/>
      <c r="D31" s="63"/>
      <c r="E31" s="63"/>
      <c r="F31" s="63"/>
      <c r="G31" s="63"/>
      <c r="H31" s="63"/>
      <c r="I31" s="63"/>
      <c r="J31" s="63"/>
      <c r="K31" s="63"/>
      <c r="L31" s="63"/>
      <c r="M31" s="63"/>
      <c r="N31" s="63"/>
      <c r="O31" s="63"/>
      <c r="P31" s="63"/>
    </row>
    <row r="33" spans="2:16" ht="10.35" customHeight="1">
      <c r="B33" s="65">
        <v>0</v>
      </c>
      <c r="C33" s="65">
        <v>499</v>
      </c>
      <c r="D33" s="66">
        <v>0</v>
      </c>
      <c r="E33" s="66">
        <v>100000</v>
      </c>
      <c r="G33" s="67">
        <v>4338.58</v>
      </c>
      <c r="H33" s="67">
        <v>5206.72</v>
      </c>
      <c r="I33" s="67">
        <v>1820.02</v>
      </c>
      <c r="J33" s="67">
        <v>1297.44</v>
      </c>
      <c r="K33" s="67">
        <v>1234.9000000000001</v>
      </c>
      <c r="L33" s="66">
        <v>7738</v>
      </c>
      <c r="N33" s="67">
        <v>7893.8200000000006</v>
      </c>
      <c r="P33" s="67">
        <v>2206.92</v>
      </c>
    </row>
    <row r="34" spans="2:16">
      <c r="B34" s="65">
        <f t="shared" ref="B34:B43" si="1">C33+1</f>
        <v>500</v>
      </c>
      <c r="C34" s="65">
        <v>1199</v>
      </c>
      <c r="D34" s="66">
        <f>E33</f>
        <v>100000</v>
      </c>
      <c r="E34" s="66">
        <v>240000</v>
      </c>
      <c r="G34" s="68">
        <v>6083.34</v>
      </c>
      <c r="H34" s="68">
        <v>7300.22</v>
      </c>
      <c r="I34" s="68">
        <v>2510.08</v>
      </c>
      <c r="J34" s="68">
        <v>1820.02</v>
      </c>
      <c r="K34" s="68">
        <v>1734.16</v>
      </c>
      <c r="L34" s="66">
        <v>7738</v>
      </c>
      <c r="N34" s="68">
        <v>11028.24</v>
      </c>
      <c r="P34" s="68">
        <v>3045.38</v>
      </c>
    </row>
    <row r="35" spans="2:16">
      <c r="B35" s="65">
        <f t="shared" si="1"/>
        <v>1200</v>
      </c>
      <c r="C35" s="65">
        <v>2999</v>
      </c>
      <c r="D35" s="66">
        <f t="shared" ref="D35:D42" si="2">E34</f>
        <v>240000</v>
      </c>
      <c r="E35" s="66">
        <v>600000</v>
      </c>
      <c r="G35" s="68">
        <v>10192.960000000001</v>
      </c>
      <c r="H35" s="68">
        <v>12232.400000000001</v>
      </c>
      <c r="I35" s="68">
        <v>4338.58</v>
      </c>
      <c r="J35" s="68">
        <v>3057.04</v>
      </c>
      <c r="K35" s="68">
        <v>2911.82</v>
      </c>
      <c r="L35" s="66">
        <v>7738</v>
      </c>
      <c r="N35" s="68">
        <v>18609.36</v>
      </c>
      <c r="P35" s="68">
        <v>5414.4800000000005</v>
      </c>
    </row>
    <row r="36" spans="2:16">
      <c r="B36" s="65">
        <f t="shared" si="1"/>
        <v>3000</v>
      </c>
      <c r="C36" s="65">
        <v>4999</v>
      </c>
      <c r="D36" s="66">
        <f t="shared" si="2"/>
        <v>600000</v>
      </c>
      <c r="E36" s="66">
        <v>875000</v>
      </c>
      <c r="G36" s="68">
        <v>15873.5</v>
      </c>
      <c r="H36" s="68">
        <v>19049.260000000002</v>
      </c>
      <c r="I36" s="68">
        <v>7539.7800000000007</v>
      </c>
      <c r="J36" s="68">
        <v>4763.6400000000003</v>
      </c>
      <c r="K36" s="68">
        <v>4535.74</v>
      </c>
      <c r="L36" s="66">
        <v>7738</v>
      </c>
      <c r="N36" s="68">
        <v>29763.74</v>
      </c>
      <c r="P36" s="68">
        <v>7799.4800000000005</v>
      </c>
    </row>
    <row r="37" spans="2:16">
      <c r="B37" s="65">
        <f t="shared" si="1"/>
        <v>5000</v>
      </c>
      <c r="C37" s="65">
        <v>7499</v>
      </c>
      <c r="D37" s="66">
        <f t="shared" si="2"/>
        <v>875000</v>
      </c>
      <c r="E37" s="66">
        <v>1000000</v>
      </c>
      <c r="G37" s="68">
        <v>19856.98</v>
      </c>
      <c r="H37" s="68">
        <v>23828.800000000003</v>
      </c>
      <c r="I37" s="68">
        <v>9563.32</v>
      </c>
      <c r="J37" s="68">
        <v>5954.02</v>
      </c>
      <c r="K37" s="68">
        <v>5669.9400000000005</v>
      </c>
      <c r="L37" s="66">
        <v>7738</v>
      </c>
      <c r="N37" s="68">
        <v>37362.880000000005</v>
      </c>
      <c r="P37" s="68">
        <v>10383.76</v>
      </c>
    </row>
    <row r="38" spans="2:16">
      <c r="B38" s="65">
        <f t="shared" si="1"/>
        <v>7500</v>
      </c>
      <c r="C38" s="65">
        <v>9999</v>
      </c>
      <c r="D38" s="66">
        <f t="shared" si="2"/>
        <v>1000000</v>
      </c>
      <c r="E38" s="66">
        <v>1400000</v>
      </c>
      <c r="G38" s="68">
        <v>24506.14</v>
      </c>
      <c r="H38" s="68">
        <v>29407.58</v>
      </c>
      <c r="I38" s="68">
        <v>11534.92</v>
      </c>
      <c r="J38" s="68">
        <v>7348.9800000000005</v>
      </c>
      <c r="K38" s="68">
        <v>6999.18</v>
      </c>
      <c r="L38" s="66">
        <v>8818.7759999999998</v>
      </c>
      <c r="N38" s="68">
        <v>45843.94</v>
      </c>
      <c r="P38" s="68">
        <v>13967.62</v>
      </c>
    </row>
    <row r="39" spans="2:16">
      <c r="B39" s="65">
        <f t="shared" si="1"/>
        <v>10000</v>
      </c>
      <c r="C39" s="65">
        <v>14999</v>
      </c>
      <c r="D39" s="66">
        <f t="shared" si="2"/>
        <v>1400000</v>
      </c>
      <c r="E39" s="66">
        <v>2100000</v>
      </c>
      <c r="G39" s="68">
        <v>29080.04</v>
      </c>
      <c r="H39" s="68">
        <v>34896.26</v>
      </c>
      <c r="I39" s="68">
        <v>13614.640000000001</v>
      </c>
      <c r="J39" s="68">
        <v>8722.74</v>
      </c>
      <c r="K39" s="68">
        <v>8306.16</v>
      </c>
      <c r="L39" s="66">
        <v>10467.287999999999</v>
      </c>
      <c r="N39" s="68">
        <v>54326.060000000005</v>
      </c>
      <c r="P39" s="68">
        <v>16829.620000000003</v>
      </c>
    </row>
    <row r="40" spans="2:16">
      <c r="B40" s="65">
        <f t="shared" si="1"/>
        <v>15000</v>
      </c>
      <c r="C40" s="65">
        <v>19999</v>
      </c>
      <c r="D40" s="66">
        <f t="shared" si="2"/>
        <v>2100000</v>
      </c>
      <c r="E40" s="66">
        <v>2800000</v>
      </c>
      <c r="G40" s="68">
        <v>35798.32</v>
      </c>
      <c r="H40" s="68">
        <v>42958.62</v>
      </c>
      <c r="I40" s="68">
        <v>15883.04</v>
      </c>
      <c r="J40" s="68">
        <v>10739.92</v>
      </c>
      <c r="K40" s="68">
        <v>10227.94</v>
      </c>
      <c r="L40" s="66">
        <v>12887.904</v>
      </c>
      <c r="N40" s="68">
        <v>66001.960000000006</v>
      </c>
      <c r="P40" s="68">
        <v>19782.780000000002</v>
      </c>
    </row>
    <row r="41" spans="2:16">
      <c r="B41" s="65">
        <f t="shared" si="1"/>
        <v>20000</v>
      </c>
      <c r="C41" s="65">
        <v>24999</v>
      </c>
      <c r="D41" s="66">
        <f t="shared" si="2"/>
        <v>2800000</v>
      </c>
      <c r="E41" s="66">
        <v>3500000</v>
      </c>
      <c r="G41" s="68">
        <v>42731.78</v>
      </c>
      <c r="H41" s="68">
        <v>51278.560000000005</v>
      </c>
      <c r="I41" s="68">
        <v>19544.280000000002</v>
      </c>
      <c r="J41" s="68">
        <v>12818.58</v>
      </c>
      <c r="K41" s="68">
        <v>12208.02</v>
      </c>
      <c r="L41" s="68">
        <v>15382.295999999998</v>
      </c>
      <c r="N41" s="68">
        <v>79369.62000000001</v>
      </c>
      <c r="P41" s="68">
        <v>24286.720000000001</v>
      </c>
    </row>
    <row r="42" spans="2:16">
      <c r="B42" s="65">
        <f t="shared" si="1"/>
        <v>25000</v>
      </c>
      <c r="C42" s="65">
        <v>29999</v>
      </c>
      <c r="D42" s="66">
        <f t="shared" si="2"/>
        <v>3500000</v>
      </c>
      <c r="E42" s="66">
        <v>4200000</v>
      </c>
      <c r="G42" s="68">
        <v>50383.920000000006</v>
      </c>
      <c r="H42" s="68">
        <v>60461.340000000004</v>
      </c>
      <c r="I42" s="68">
        <v>23382.54</v>
      </c>
      <c r="J42" s="68">
        <v>15115.6</v>
      </c>
      <c r="K42" s="68">
        <v>14396.92</v>
      </c>
      <c r="L42" s="68">
        <v>18138.72</v>
      </c>
      <c r="N42" s="68">
        <v>93921.3</v>
      </c>
      <c r="P42" s="68">
        <v>28752.5</v>
      </c>
    </row>
    <row r="43" spans="2:16">
      <c r="B43" s="65">
        <f t="shared" si="1"/>
        <v>30000</v>
      </c>
      <c r="C43" s="65">
        <v>39999</v>
      </c>
      <c r="D43" s="66" t="s">
        <v>128</v>
      </c>
      <c r="E43" s="66" t="s">
        <v>128</v>
      </c>
      <c r="G43" s="68">
        <v>58734.600000000006</v>
      </c>
      <c r="H43" s="68">
        <v>70481.52</v>
      </c>
      <c r="I43" s="68">
        <v>26902.800000000003</v>
      </c>
      <c r="J43" s="68">
        <v>17619.32</v>
      </c>
      <c r="K43" s="68">
        <v>16779.8</v>
      </c>
      <c r="L43" s="68">
        <v>21143.183999999997</v>
      </c>
      <c r="N43" s="68">
        <v>109132.3</v>
      </c>
      <c r="P43" s="68">
        <v>32985.08</v>
      </c>
    </row>
    <row r="44" spans="2:16">
      <c r="B44" s="70" t="s">
        <v>133</v>
      </c>
      <c r="C44" s="71" t="s">
        <v>130</v>
      </c>
      <c r="D44" s="66" t="s">
        <v>128</v>
      </c>
      <c r="E44" s="66" t="s">
        <v>128</v>
      </c>
      <c r="G44" s="72" t="s">
        <v>131</v>
      </c>
      <c r="H44" s="72" t="s">
        <v>131</v>
      </c>
      <c r="I44" s="72" t="s">
        <v>131</v>
      </c>
      <c r="J44" s="72" t="s">
        <v>131</v>
      </c>
      <c r="K44" s="72" t="s">
        <v>131</v>
      </c>
      <c r="L44" s="72" t="s">
        <v>131</v>
      </c>
      <c r="N44" s="72" t="s">
        <v>131</v>
      </c>
      <c r="P44" s="72" t="s">
        <v>131</v>
      </c>
    </row>
    <row r="46" spans="2:16" ht="14.1" thickBot="1">
      <c r="B46" s="62" t="s">
        <v>134</v>
      </c>
      <c r="C46" s="63"/>
      <c r="D46" s="63"/>
      <c r="E46" s="63"/>
      <c r="F46" s="63"/>
      <c r="G46" s="63"/>
      <c r="H46" s="63"/>
      <c r="I46" s="63"/>
      <c r="J46" s="63"/>
      <c r="K46" s="63"/>
      <c r="L46" s="63"/>
      <c r="M46" s="63"/>
      <c r="N46" s="63"/>
      <c r="O46" s="63"/>
      <c r="P46" s="63"/>
    </row>
    <row r="47" spans="2:16" ht="5.0999999999999996" customHeight="1"/>
    <row r="48" spans="2:16" ht="10.35" customHeight="1">
      <c r="B48" s="65">
        <v>0</v>
      </c>
      <c r="C48" s="65">
        <v>499</v>
      </c>
      <c r="D48" s="66" t="s">
        <v>128</v>
      </c>
      <c r="E48" s="66" t="s">
        <v>128</v>
      </c>
      <c r="G48" s="67">
        <v>2875.78</v>
      </c>
      <c r="H48" s="67">
        <v>3450.3</v>
      </c>
      <c r="I48" s="67">
        <v>1820.02</v>
      </c>
      <c r="J48" s="67">
        <v>864.96</v>
      </c>
      <c r="K48" s="67">
        <v>823.62</v>
      </c>
      <c r="L48" s="66">
        <v>7738</v>
      </c>
      <c r="N48" s="67">
        <v>5844.84</v>
      </c>
      <c r="P48" s="67">
        <v>2058.52</v>
      </c>
    </row>
    <row r="49" spans="2:16">
      <c r="B49" s="65">
        <f>C48+1</f>
        <v>500</v>
      </c>
      <c r="C49" s="65">
        <v>1199</v>
      </c>
      <c r="D49" s="66" t="s">
        <v>128</v>
      </c>
      <c r="E49" s="66" t="s">
        <v>128</v>
      </c>
      <c r="G49" s="68">
        <v>4527.26</v>
      </c>
      <c r="H49" s="68">
        <v>5433.56</v>
      </c>
      <c r="I49" s="68">
        <v>2867.3</v>
      </c>
      <c r="J49" s="68">
        <v>1358.92</v>
      </c>
      <c r="K49" s="68">
        <v>1293.2</v>
      </c>
      <c r="L49" s="66">
        <v>7738</v>
      </c>
      <c r="N49" s="68">
        <v>9207.16</v>
      </c>
      <c r="P49" s="68">
        <v>2568.38</v>
      </c>
    </row>
    <row r="50" spans="2:16">
      <c r="B50" s="65">
        <f>C49+1</f>
        <v>1200</v>
      </c>
      <c r="C50" s="65">
        <v>2999</v>
      </c>
      <c r="D50" s="66" t="s">
        <v>128</v>
      </c>
      <c r="E50" s="66" t="s">
        <v>128</v>
      </c>
      <c r="G50" s="68">
        <v>8524.52</v>
      </c>
      <c r="H50" s="68">
        <v>10230.060000000001</v>
      </c>
      <c r="I50" s="68">
        <v>3943.2000000000003</v>
      </c>
      <c r="J50" s="68">
        <v>2555.6600000000003</v>
      </c>
      <c r="K50" s="68">
        <v>2434.8200000000002</v>
      </c>
      <c r="L50" s="66">
        <v>7738</v>
      </c>
      <c r="N50" s="68">
        <v>15878.800000000001</v>
      </c>
      <c r="P50" s="68">
        <v>3591.28</v>
      </c>
    </row>
    <row r="51" spans="2:16">
      <c r="B51" s="65">
        <f>C50+1</f>
        <v>3000</v>
      </c>
      <c r="C51" s="65">
        <v>4999</v>
      </c>
      <c r="D51" s="66" t="s">
        <v>128</v>
      </c>
      <c r="E51" s="66" t="s">
        <v>128</v>
      </c>
      <c r="G51" s="68">
        <v>12681.84</v>
      </c>
      <c r="H51" s="68">
        <v>15217.36</v>
      </c>
      <c r="I51" s="68">
        <v>5862.8600000000006</v>
      </c>
      <c r="J51" s="68">
        <v>3808.5800000000004</v>
      </c>
      <c r="K51" s="68">
        <v>3626.26</v>
      </c>
      <c r="L51" s="66">
        <v>7738</v>
      </c>
      <c r="N51" s="68">
        <v>23615.74</v>
      </c>
      <c r="P51" s="68">
        <v>6358.9400000000005</v>
      </c>
    </row>
    <row r="52" spans="2:16">
      <c r="B52" s="65">
        <f>C51+1</f>
        <v>5000</v>
      </c>
      <c r="C52" s="65">
        <v>7499</v>
      </c>
      <c r="D52" s="66" t="s">
        <v>128</v>
      </c>
      <c r="E52" s="66" t="s">
        <v>128</v>
      </c>
      <c r="G52" s="68">
        <v>16572.04</v>
      </c>
      <c r="H52" s="68">
        <v>19886.66</v>
      </c>
      <c r="I52" s="68">
        <v>7857.7800000000007</v>
      </c>
      <c r="J52" s="68">
        <v>4975.6400000000003</v>
      </c>
      <c r="K52" s="68">
        <v>4738.2</v>
      </c>
      <c r="L52" s="66">
        <v>7738</v>
      </c>
      <c r="N52" s="68">
        <v>31059.06</v>
      </c>
      <c r="P52" s="68">
        <v>9569.68</v>
      </c>
    </row>
    <row r="53" spans="2:16">
      <c r="B53" s="65">
        <f>C52+1</f>
        <v>7500</v>
      </c>
      <c r="C53" s="65">
        <v>9999</v>
      </c>
      <c r="D53" s="66" t="s">
        <v>128</v>
      </c>
      <c r="E53" s="66" t="s">
        <v>128</v>
      </c>
      <c r="G53" s="68">
        <v>20757.98</v>
      </c>
      <c r="H53" s="68">
        <v>24910</v>
      </c>
      <c r="I53" s="68">
        <v>9967.18</v>
      </c>
      <c r="J53" s="68">
        <v>6226.4400000000005</v>
      </c>
      <c r="K53" s="68">
        <v>5930.7000000000007</v>
      </c>
      <c r="L53" s="66">
        <v>7738</v>
      </c>
      <c r="N53" s="68">
        <v>39028.14</v>
      </c>
      <c r="P53" s="68">
        <v>12056.44</v>
      </c>
    </row>
    <row r="54" spans="2:16">
      <c r="B54" s="70" t="s">
        <v>135</v>
      </c>
      <c r="C54" s="71" t="s">
        <v>130</v>
      </c>
      <c r="D54" s="66" t="s">
        <v>128</v>
      </c>
      <c r="E54" s="66" t="s">
        <v>128</v>
      </c>
      <c r="G54" s="72" t="s">
        <v>136</v>
      </c>
      <c r="H54" s="72" t="s">
        <v>136</v>
      </c>
      <c r="I54" s="72" t="s">
        <v>136</v>
      </c>
      <c r="J54" s="72" t="s">
        <v>136</v>
      </c>
      <c r="K54" s="72" t="s">
        <v>136</v>
      </c>
      <c r="L54" s="72" t="s">
        <v>136</v>
      </c>
      <c r="N54" s="72" t="s">
        <v>136</v>
      </c>
      <c r="P54" s="72" t="s">
        <v>136</v>
      </c>
    </row>
    <row r="55" spans="2:16" ht="5.0999999999999996" customHeight="1"/>
    <row r="56" spans="2:16" ht="5.0999999999999996" customHeight="1">
      <c r="B56" s="73"/>
      <c r="C56" s="73"/>
      <c r="D56" s="73"/>
      <c r="E56" s="73"/>
      <c r="F56" s="73"/>
      <c r="G56" s="74"/>
      <c r="H56" s="74"/>
      <c r="I56" s="74"/>
      <c r="J56" s="74"/>
      <c r="K56" s="74"/>
      <c r="L56" s="74"/>
      <c r="M56" s="74"/>
      <c r="N56" s="74"/>
      <c r="O56" s="74"/>
      <c r="P56" s="74"/>
    </row>
    <row r="57" spans="2:16">
      <c r="B57" s="75"/>
    </row>
    <row r="58" spans="2:16">
      <c r="B58" s="75"/>
    </row>
  </sheetData>
  <mergeCells count="5">
    <mergeCell ref="G5:G6"/>
    <mergeCell ref="H5:H6"/>
    <mergeCell ref="N5:N6"/>
    <mergeCell ref="K5:K6"/>
    <mergeCell ref="L5:L6"/>
  </mergeCells>
  <conditionalFormatting sqref="B12:P29">
    <cfRule type="expression" dxfId="40" priority="4">
      <formula>MOD(ROW(),2)</formula>
    </cfRule>
  </conditionalFormatting>
  <conditionalFormatting sqref="B33:P44">
    <cfRule type="expression" dxfId="39" priority="3">
      <formula>MOD(ROW(),2)</formula>
    </cfRule>
  </conditionalFormatting>
  <conditionalFormatting sqref="B48:P54">
    <cfRule type="expression" dxfId="38" priority="1">
      <formula>MOD(ROW(),2)</formula>
    </cfRule>
  </conditionalFormatting>
  <conditionalFormatting sqref="T12">
    <cfRule type="expression" dxfId="37" priority="5">
      <formula>MOD(ROW(),2)</formula>
    </cfRule>
  </conditionalFormatting>
  <pageMargins left="0.25" right="0.25" top="0.75" bottom="0.75" header="0.3" footer="0.3"/>
  <pageSetup paperSize="5" scale="65"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N15"/>
  <sheetViews>
    <sheetView workbookViewId="0">
      <selection activeCell="L12" sqref="L12:L13"/>
    </sheetView>
  </sheetViews>
  <sheetFormatPr defaultColWidth="8.85546875" defaultRowHeight="12.95"/>
  <cols>
    <col min="1" max="1" width="1.7109375" style="12" customWidth="1"/>
    <col min="2" max="2" width="29.7109375" style="12" customWidth="1"/>
    <col min="3" max="3" width="1.7109375" style="12" customWidth="1"/>
    <col min="4" max="4" width="19.85546875" style="79" customWidth="1"/>
    <col min="5" max="5" width="19.28515625" style="79" customWidth="1"/>
    <col min="6" max="6" width="16.42578125" style="79" customWidth="1"/>
    <col min="7" max="7" width="22.28515625" style="79" customWidth="1"/>
    <col min="8" max="8" width="3.42578125" style="79" customWidth="1"/>
    <col min="9" max="9" width="24.28515625" style="79" bestFit="1" customWidth="1"/>
    <col min="10" max="10" width="13.42578125" style="79" bestFit="1" customWidth="1"/>
    <col min="11" max="11" width="14.42578125" style="79" bestFit="1" customWidth="1"/>
    <col min="12" max="12" width="13.140625" style="12" bestFit="1" customWidth="1"/>
    <col min="13" max="13" width="2.28515625" style="12" customWidth="1"/>
    <col min="14" max="14" width="18" style="12" customWidth="1"/>
    <col min="15" max="16384" width="8.85546875" style="12"/>
  </cols>
  <sheetData>
    <row r="2" spans="2:14" ht="24">
      <c r="B2" s="270" t="s">
        <v>137</v>
      </c>
      <c r="D2" s="77"/>
      <c r="E2" s="77"/>
      <c r="F2" s="77"/>
      <c r="G2" s="77"/>
      <c r="H2" s="77"/>
      <c r="I2" s="77"/>
      <c r="J2" s="77"/>
      <c r="K2" s="77"/>
      <c r="L2" s="55"/>
      <c r="M2" s="55"/>
    </row>
    <row r="3" spans="2:14" ht="15.95">
      <c r="D3" s="77"/>
      <c r="E3" s="77"/>
      <c r="F3" s="77"/>
      <c r="G3" s="77"/>
      <c r="H3" s="77"/>
      <c r="I3" s="77"/>
      <c r="J3" s="77"/>
      <c r="K3" s="77"/>
      <c r="L3" s="55"/>
      <c r="M3" s="55"/>
    </row>
    <row r="4" spans="2:14" ht="14.1" customHeight="1">
      <c r="B4" s="56"/>
      <c r="C4" s="57"/>
      <c r="D4" s="78" t="s">
        <v>98</v>
      </c>
      <c r="E4" s="78"/>
      <c r="F4" s="78"/>
      <c r="G4" s="78"/>
      <c r="I4" s="78" t="s">
        <v>28</v>
      </c>
      <c r="J4" s="78"/>
      <c r="K4" s="78"/>
      <c r="L4" s="58"/>
      <c r="M4" s="80"/>
      <c r="N4" s="56"/>
    </row>
    <row r="5" spans="2:14" s="37" customFormat="1" ht="40.700000000000003" customHeight="1">
      <c r="B5" s="58"/>
      <c r="C5" s="57"/>
      <c r="D5" s="85" t="s">
        <v>138</v>
      </c>
      <c r="E5" s="85" t="s">
        <v>102</v>
      </c>
      <c r="F5" s="82" t="s">
        <v>139</v>
      </c>
      <c r="G5" s="84" t="s">
        <v>140</v>
      </c>
      <c r="H5" s="83"/>
      <c r="I5" s="84" t="s">
        <v>28</v>
      </c>
      <c r="J5" s="84" t="s">
        <v>141</v>
      </c>
      <c r="K5" s="85" t="s">
        <v>142</v>
      </c>
      <c r="L5" s="59" t="s">
        <v>143</v>
      </c>
      <c r="M5" s="86"/>
      <c r="N5" s="293" t="s">
        <v>106</v>
      </c>
    </row>
    <row r="6" spans="2:14" s="37" customFormat="1" ht="15" customHeight="1">
      <c r="B6" s="60"/>
      <c r="C6" s="57"/>
      <c r="D6" s="87" t="s">
        <v>144</v>
      </c>
      <c r="E6" s="87" t="s">
        <v>145</v>
      </c>
      <c r="F6" s="82" t="s">
        <v>146</v>
      </c>
      <c r="G6" s="82" t="s">
        <v>147</v>
      </c>
      <c r="H6" s="83"/>
      <c r="I6" s="82" t="s">
        <v>148</v>
      </c>
      <c r="J6" s="82" t="s">
        <v>149</v>
      </c>
      <c r="K6" s="81" t="s">
        <v>150</v>
      </c>
      <c r="L6" s="60" t="s">
        <v>151</v>
      </c>
      <c r="M6" s="88"/>
      <c r="N6" s="293"/>
    </row>
    <row r="7" spans="2:14" s="37" customFormat="1" ht="16.350000000000001" customHeight="1">
      <c r="B7" s="58"/>
      <c r="C7" s="57"/>
      <c r="D7" s="90" t="s">
        <v>122</v>
      </c>
      <c r="E7" s="90" t="s">
        <v>122</v>
      </c>
      <c r="F7" s="78" t="s">
        <v>124</v>
      </c>
      <c r="G7" s="78" t="s">
        <v>124</v>
      </c>
      <c r="H7" s="83"/>
      <c r="I7" s="78" t="s">
        <v>122</v>
      </c>
      <c r="J7" s="78" t="s">
        <v>124</v>
      </c>
      <c r="K7" s="81" t="s">
        <v>152</v>
      </c>
      <c r="L7" s="60" t="s">
        <v>153</v>
      </c>
      <c r="M7" s="91"/>
      <c r="N7" s="60"/>
    </row>
    <row r="8" spans="2:14" s="37" customFormat="1" ht="15.95">
      <c r="B8" s="85" t="s">
        <v>154</v>
      </c>
      <c r="C8" s="57"/>
      <c r="D8" s="81" t="s">
        <v>155</v>
      </c>
      <c r="E8" s="81" t="s">
        <v>155</v>
      </c>
      <c r="F8" s="81" t="s">
        <v>155</v>
      </c>
      <c r="G8" s="81" t="s">
        <v>155</v>
      </c>
      <c r="H8" s="83"/>
      <c r="I8" s="81" t="s">
        <v>155</v>
      </c>
      <c r="J8" s="81" t="s">
        <v>155</v>
      </c>
      <c r="K8" s="81" t="s">
        <v>124</v>
      </c>
      <c r="L8" s="60" t="s">
        <v>124</v>
      </c>
      <c r="M8" s="91"/>
      <c r="N8" s="60" t="s">
        <v>124</v>
      </c>
    </row>
    <row r="9" spans="2:14" ht="5.0999999999999996" customHeight="1"/>
    <row r="10" spans="2:14" ht="14.1" thickBot="1">
      <c r="B10" s="62"/>
      <c r="C10" s="63"/>
      <c r="D10" s="92"/>
      <c r="E10" s="92"/>
      <c r="F10" s="92"/>
      <c r="G10" s="92"/>
      <c r="I10" s="92"/>
      <c r="J10" s="92"/>
      <c r="K10" s="92"/>
      <c r="L10" s="63"/>
    </row>
    <row r="11" spans="2:14" ht="5.0999999999999996" customHeight="1"/>
    <row r="12" spans="2:14" ht="14.1" customHeight="1">
      <c r="B12" s="65" t="s">
        <v>156</v>
      </c>
      <c r="D12" s="93">
        <v>727</v>
      </c>
      <c r="E12" s="93">
        <v>873</v>
      </c>
      <c r="F12" s="93">
        <v>208</v>
      </c>
      <c r="G12" s="93">
        <v>347</v>
      </c>
      <c r="I12" s="93">
        <v>1093</v>
      </c>
      <c r="J12" s="93">
        <v>328</v>
      </c>
      <c r="K12" s="93">
        <v>1083</v>
      </c>
      <c r="L12" s="272" t="s">
        <v>131</v>
      </c>
      <c r="M12" s="94"/>
      <c r="N12" s="94" t="s">
        <v>131</v>
      </c>
    </row>
    <row r="13" spans="2:14">
      <c r="B13" s="65" t="s">
        <v>157</v>
      </c>
      <c r="D13" s="256" t="s">
        <v>131</v>
      </c>
      <c r="E13" s="256" t="s">
        <v>131</v>
      </c>
      <c r="F13" s="256" t="s">
        <v>131</v>
      </c>
      <c r="G13" s="256" t="s">
        <v>131</v>
      </c>
      <c r="H13" s="257"/>
      <c r="I13" s="256" t="s">
        <v>131</v>
      </c>
      <c r="J13" s="256" t="s">
        <v>131</v>
      </c>
      <c r="K13" s="256" t="s">
        <v>131</v>
      </c>
      <c r="L13" s="256" t="s">
        <v>131</v>
      </c>
      <c r="M13" s="94"/>
      <c r="N13" s="258" t="s">
        <v>131</v>
      </c>
    </row>
    <row r="14" spans="2:14" ht="33.950000000000003" customHeight="1">
      <c r="B14" s="75" t="s">
        <v>158</v>
      </c>
    </row>
    <row r="15" spans="2:14">
      <c r="B15" s="75" t="s">
        <v>159</v>
      </c>
    </row>
  </sheetData>
  <mergeCells count="1">
    <mergeCell ref="N5:N6"/>
  </mergeCells>
  <conditionalFormatting sqref="B12:G13">
    <cfRule type="expression" dxfId="36" priority="7">
      <formula>MOD(ROW(),2)</formula>
    </cfRule>
  </conditionalFormatting>
  <conditionalFormatting sqref="I12:K12">
    <cfRule type="expression" dxfId="35" priority="18">
      <formula>MOD(ROW(),2)</formula>
    </cfRule>
  </conditionalFormatting>
  <conditionalFormatting sqref="I13:L13">
    <cfRule type="expression" dxfId="34" priority="2">
      <formula>MOD(ROW(),2)</formula>
    </cfRule>
  </conditionalFormatting>
  <conditionalFormatting sqref="N13">
    <cfRule type="expression" dxfId="33" priority="1">
      <formula>MOD(ROW(),2)</formula>
    </cfRule>
  </conditionalFormatting>
  <pageMargins left="0.25" right="0.25" top="0.75" bottom="0.75" header="0.3" footer="0.3"/>
  <pageSetup paperSize="5"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CC9E3-1BA3-2041-B9DC-65D88462411E}">
  <dimension ref="B2:G32"/>
  <sheetViews>
    <sheetView workbookViewId="0">
      <selection activeCell="B2" sqref="B2"/>
    </sheetView>
  </sheetViews>
  <sheetFormatPr defaultColWidth="10.85546875" defaultRowHeight="14.1"/>
  <cols>
    <col min="1" max="1" width="2.85546875" style="96" customWidth="1"/>
    <col min="2" max="2" width="6.7109375" style="96" customWidth="1"/>
    <col min="3" max="3" width="10.85546875" style="96" customWidth="1"/>
    <col min="4" max="4" width="11.42578125" style="96" bestFit="1" customWidth="1"/>
    <col min="5" max="5" width="14.28515625" style="96" bestFit="1" customWidth="1"/>
    <col min="6" max="16384" width="10.85546875" style="96"/>
  </cols>
  <sheetData>
    <row r="2" spans="2:7" ht="23.1">
      <c r="B2" s="271" t="s">
        <v>160</v>
      </c>
    </row>
    <row r="5" spans="2:7" ht="15.95">
      <c r="B5" s="51" t="s">
        <v>86</v>
      </c>
      <c r="C5" s="51"/>
      <c r="D5" s="51"/>
      <c r="E5" s="51"/>
    </row>
    <row r="6" spans="2:7" ht="15.95">
      <c r="B6" s="51" t="s">
        <v>120</v>
      </c>
      <c r="C6" s="51" t="s">
        <v>121</v>
      </c>
      <c r="D6" s="51" t="s">
        <v>161</v>
      </c>
      <c r="E6" s="51" t="s">
        <v>162</v>
      </c>
    </row>
    <row r="7" spans="2:7">
      <c r="B7" s="96">
        <v>1</v>
      </c>
      <c r="C7" s="96">
        <v>20</v>
      </c>
      <c r="D7" s="97">
        <f>ROUND(G7*1.06,0)</f>
        <v>0</v>
      </c>
      <c r="E7" s="97">
        <v>1584</v>
      </c>
      <c r="G7" s="255"/>
    </row>
    <row r="8" spans="2:7">
      <c r="B8" s="96">
        <v>21</v>
      </c>
      <c r="C8" s="96">
        <v>50</v>
      </c>
      <c r="D8" s="97">
        <f>ROUND(G8*1.06,0)</f>
        <v>0</v>
      </c>
      <c r="E8" s="97">
        <v>2286</v>
      </c>
      <c r="G8" s="255"/>
    </row>
    <row r="9" spans="2:7">
      <c r="B9" s="96">
        <v>51</v>
      </c>
      <c r="C9" s="96">
        <v>100</v>
      </c>
      <c r="D9" s="97">
        <f>ROUND(G9*1.06,0)</f>
        <v>0</v>
      </c>
      <c r="E9" s="97">
        <v>3036</v>
      </c>
      <c r="G9" s="255"/>
    </row>
    <row r="10" spans="2:7">
      <c r="B10" s="96">
        <v>101</v>
      </c>
      <c r="C10" s="96">
        <v>150</v>
      </c>
      <c r="D10" s="97">
        <f>ROUND(G10*1.06,0)</f>
        <v>0</v>
      </c>
      <c r="E10" s="97">
        <v>3754</v>
      </c>
      <c r="G10" s="255"/>
    </row>
    <row r="11" spans="2:7">
      <c r="B11" s="96">
        <v>151</v>
      </c>
      <c r="C11" s="96">
        <v>200</v>
      </c>
      <c r="D11" s="97">
        <f>ROUND(G11*1.06,0)</f>
        <v>0</v>
      </c>
      <c r="E11" s="97">
        <v>4480</v>
      </c>
      <c r="G11" s="255"/>
    </row>
    <row r="12" spans="2:7">
      <c r="B12" s="98" t="s">
        <v>163</v>
      </c>
      <c r="D12" s="52" t="s">
        <v>131</v>
      </c>
      <c r="E12" s="52" t="s">
        <v>131</v>
      </c>
    </row>
    <row r="13" spans="2:7">
      <c r="B13" s="98"/>
      <c r="D13" s="99"/>
      <c r="E13" s="99"/>
    </row>
    <row r="14" spans="2:7">
      <c r="B14" s="96" t="s">
        <v>164</v>
      </c>
      <c r="D14" s="99"/>
      <c r="E14" s="99"/>
    </row>
    <row r="16" spans="2:7" ht="15.95">
      <c r="B16" s="51" t="s">
        <v>165</v>
      </c>
      <c r="C16" s="51"/>
      <c r="D16" s="51"/>
      <c r="E16" s="51"/>
    </row>
    <row r="17" spans="2:6" ht="15.95">
      <c r="B17" s="51"/>
      <c r="C17" s="51"/>
      <c r="D17" s="53" t="s">
        <v>161</v>
      </c>
      <c r="E17" s="53"/>
    </row>
    <row r="18" spans="2:6">
      <c r="B18" s="96" t="s">
        <v>166</v>
      </c>
      <c r="D18" s="100">
        <v>7738</v>
      </c>
    </row>
    <row r="21" spans="2:6">
      <c r="B21" s="95" t="s">
        <v>91</v>
      </c>
    </row>
    <row r="23" spans="2:6" ht="15.95">
      <c r="B23" s="295" t="s">
        <v>167</v>
      </c>
      <c r="C23" s="295"/>
      <c r="D23" s="295"/>
      <c r="E23" s="295"/>
      <c r="F23" s="295"/>
    </row>
    <row r="24" spans="2:6" ht="15.95">
      <c r="B24" s="296" t="s">
        <v>168</v>
      </c>
      <c r="C24" s="296"/>
      <c r="D24" s="297" t="s">
        <v>161</v>
      </c>
      <c r="E24" s="297"/>
      <c r="F24" s="297"/>
    </row>
    <row r="25" spans="2:6">
      <c r="B25" s="294" t="s">
        <v>91</v>
      </c>
      <c r="C25" s="294"/>
      <c r="D25" s="294"/>
      <c r="E25" s="294"/>
      <c r="F25" s="97">
        <v>200</v>
      </c>
    </row>
    <row r="26" spans="2:6">
      <c r="B26" s="294" t="s">
        <v>92</v>
      </c>
      <c r="C26" s="294"/>
      <c r="D26" s="294"/>
      <c r="E26" s="294"/>
      <c r="F26" s="97">
        <v>1000</v>
      </c>
    </row>
    <row r="27" spans="2:6">
      <c r="B27" s="294" t="s">
        <v>93</v>
      </c>
      <c r="C27" s="294"/>
      <c r="D27" s="294"/>
      <c r="E27" s="294"/>
      <c r="F27" s="99" t="s">
        <v>131</v>
      </c>
    </row>
    <row r="28" spans="2:6">
      <c r="B28" s="294" t="s">
        <v>94</v>
      </c>
      <c r="C28" s="294"/>
      <c r="D28" s="294"/>
      <c r="E28" s="294"/>
      <c r="F28" s="99" t="s">
        <v>131</v>
      </c>
    </row>
    <row r="29" spans="2:6">
      <c r="B29" s="294" t="s">
        <v>95</v>
      </c>
      <c r="C29" s="294"/>
      <c r="D29" s="294"/>
      <c r="E29" s="294"/>
      <c r="F29" s="99" t="s">
        <v>131</v>
      </c>
    </row>
    <row r="30" spans="2:6">
      <c r="B30" s="294" t="s">
        <v>96</v>
      </c>
      <c r="C30" s="294"/>
      <c r="D30" s="294"/>
      <c r="E30" s="294"/>
      <c r="F30" s="99" t="s">
        <v>131</v>
      </c>
    </row>
    <row r="32" spans="2:6">
      <c r="B32" s="96" t="s">
        <v>169</v>
      </c>
    </row>
  </sheetData>
  <mergeCells count="9">
    <mergeCell ref="B28:E28"/>
    <mergeCell ref="B29:E29"/>
    <mergeCell ref="B30:E30"/>
    <mergeCell ref="B23:F23"/>
    <mergeCell ref="B24:C24"/>
    <mergeCell ref="D24:F24"/>
    <mergeCell ref="B25:E25"/>
    <mergeCell ref="B26:E26"/>
    <mergeCell ref="B27:E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E58EF-62A9-2549-B484-6360C095A17D}">
  <sheetPr codeName="Sheet5">
    <pageSetUpPr fitToPage="1"/>
  </sheetPr>
  <dimension ref="B2:K92"/>
  <sheetViews>
    <sheetView workbookViewId="0">
      <selection activeCell="K25" sqref="K25"/>
    </sheetView>
  </sheetViews>
  <sheetFormatPr defaultColWidth="8.85546875" defaultRowHeight="12.95"/>
  <cols>
    <col min="1" max="1" width="1.7109375" style="12" customWidth="1"/>
    <col min="2" max="3" width="8.7109375" style="12" customWidth="1"/>
    <col min="4" max="5" width="9.7109375" style="12" bestFit="1" customWidth="1"/>
    <col min="6" max="6" width="1.7109375" style="12" customWidth="1"/>
    <col min="7" max="7" width="12.7109375" style="12" customWidth="1"/>
    <col min="8" max="8" width="14.140625" style="12" customWidth="1"/>
    <col min="9" max="9" width="12.85546875" style="12" customWidth="1"/>
    <col min="10" max="10" width="1.42578125" style="12" customWidth="1"/>
    <col min="11" max="11" width="17.140625" style="12" customWidth="1"/>
    <col min="12" max="16384" width="8.85546875" style="12"/>
  </cols>
  <sheetData>
    <row r="2" spans="2:11" ht="23.1" customHeight="1">
      <c r="B2" s="270" t="s">
        <v>170</v>
      </c>
    </row>
    <row r="3" spans="2:11" ht="10.7" customHeight="1"/>
    <row r="4" spans="2:11" ht="16.350000000000001" customHeight="1">
      <c r="B4" s="56"/>
      <c r="C4" s="56"/>
      <c r="D4" s="56"/>
      <c r="E4" s="56"/>
      <c r="F4" s="57"/>
      <c r="G4" s="298" t="s">
        <v>171</v>
      </c>
      <c r="H4" s="298"/>
      <c r="I4" s="101" t="s">
        <v>88</v>
      </c>
      <c r="K4" s="101" t="s">
        <v>7</v>
      </c>
    </row>
    <row r="5" spans="2:11" s="37" customFormat="1" ht="27" customHeight="1">
      <c r="B5" s="58"/>
      <c r="C5" s="58"/>
      <c r="D5" s="58"/>
      <c r="E5" s="58"/>
      <c r="F5" s="57"/>
      <c r="G5" s="56"/>
      <c r="H5" s="56"/>
      <c r="I5" s="56"/>
      <c r="K5" s="56"/>
    </row>
    <row r="6" spans="2:11" s="37" customFormat="1" ht="25.35" customHeight="1">
      <c r="B6" s="60"/>
      <c r="C6" s="60"/>
      <c r="D6" s="60"/>
      <c r="E6" s="60"/>
      <c r="F6" s="57"/>
      <c r="G6" s="58" t="s">
        <v>172</v>
      </c>
      <c r="H6" s="58"/>
      <c r="I6" s="58" t="s">
        <v>88</v>
      </c>
      <c r="K6" s="58" t="s">
        <v>173</v>
      </c>
    </row>
    <row r="7" spans="2:11" s="37" customFormat="1" ht="15.95">
      <c r="B7" s="58" t="s">
        <v>110</v>
      </c>
      <c r="C7" s="58"/>
      <c r="D7" s="58" t="s">
        <v>111</v>
      </c>
      <c r="E7" s="58"/>
      <c r="F7" s="57"/>
      <c r="G7" s="58" t="s">
        <v>174</v>
      </c>
      <c r="H7" s="58" t="s">
        <v>175</v>
      </c>
      <c r="I7" s="58" t="s">
        <v>176</v>
      </c>
      <c r="K7" s="58" t="s">
        <v>177</v>
      </c>
    </row>
    <row r="8" spans="2:11" s="37" customFormat="1" ht="24.95" customHeight="1">
      <c r="B8" s="60" t="s">
        <v>120</v>
      </c>
      <c r="C8" s="60" t="s">
        <v>121</v>
      </c>
      <c r="D8" s="60" t="s">
        <v>120</v>
      </c>
      <c r="E8" s="60" t="s">
        <v>121</v>
      </c>
      <c r="F8" s="57"/>
      <c r="G8" s="59" t="s">
        <v>178</v>
      </c>
      <c r="H8" s="61" t="s">
        <v>179</v>
      </c>
      <c r="I8" s="60" t="s">
        <v>124</v>
      </c>
      <c r="K8" s="60" t="s">
        <v>124</v>
      </c>
    </row>
    <row r="9" spans="2:11" ht="5.0999999999999996" customHeight="1"/>
    <row r="10" spans="2:11" ht="14.1" thickBot="1">
      <c r="B10" s="62" t="s">
        <v>127</v>
      </c>
      <c r="C10" s="63"/>
      <c r="D10" s="63"/>
      <c r="E10" s="63"/>
      <c r="F10" s="63"/>
      <c r="G10" s="63"/>
      <c r="H10" s="63"/>
      <c r="I10" s="63"/>
      <c r="K10" s="63"/>
    </row>
    <row r="11" spans="2:11" ht="5.0999999999999996" customHeight="1"/>
    <row r="12" spans="2:11">
      <c r="B12" s="65">
        <v>0</v>
      </c>
      <c r="C12" s="65">
        <v>499</v>
      </c>
      <c r="D12" s="66" t="s">
        <v>128</v>
      </c>
      <c r="E12" s="66" t="s">
        <v>128</v>
      </c>
      <c r="G12" s="67">
        <v>9979</v>
      </c>
      <c r="H12" s="72" t="s">
        <v>131</v>
      </c>
      <c r="I12" s="67">
        <v>4490</v>
      </c>
      <c r="K12" s="67">
        <v>1218</v>
      </c>
    </row>
    <row r="13" spans="2:11">
      <c r="B13" s="65">
        <f t="shared" ref="B13:B28" si="0">C12+1</f>
        <v>500</v>
      </c>
      <c r="C13" s="65">
        <v>1199</v>
      </c>
      <c r="D13" s="66" t="s">
        <v>128</v>
      </c>
      <c r="E13" s="66" t="s">
        <v>128</v>
      </c>
      <c r="G13" s="68">
        <v>9979</v>
      </c>
      <c r="H13" s="72" t="s">
        <v>131</v>
      </c>
      <c r="I13" s="68">
        <v>4490</v>
      </c>
      <c r="K13" s="68">
        <v>1838</v>
      </c>
    </row>
    <row r="14" spans="2:11">
      <c r="B14" s="65">
        <f t="shared" si="0"/>
        <v>1200</v>
      </c>
      <c r="C14" s="65">
        <v>2999</v>
      </c>
      <c r="D14" s="66" t="s">
        <v>128</v>
      </c>
      <c r="E14" s="66" t="s">
        <v>128</v>
      </c>
      <c r="G14" s="68">
        <v>9979</v>
      </c>
      <c r="H14" s="72" t="s">
        <v>131</v>
      </c>
      <c r="I14" s="68">
        <v>4490</v>
      </c>
      <c r="K14" s="68">
        <v>2578</v>
      </c>
    </row>
    <row r="15" spans="2:11">
      <c r="B15" s="65">
        <f t="shared" si="0"/>
        <v>3000</v>
      </c>
      <c r="C15" s="65">
        <v>4999</v>
      </c>
      <c r="D15" s="66" t="s">
        <v>128</v>
      </c>
      <c r="E15" s="66" t="s">
        <v>128</v>
      </c>
      <c r="G15" s="68">
        <v>9979</v>
      </c>
      <c r="H15" s="72" t="s">
        <v>131</v>
      </c>
      <c r="I15" s="68">
        <v>4490</v>
      </c>
      <c r="K15" s="68">
        <v>4318</v>
      </c>
    </row>
    <row r="16" spans="2:11">
      <c r="B16" s="65">
        <f t="shared" si="0"/>
        <v>5000</v>
      </c>
      <c r="C16" s="65">
        <v>7499</v>
      </c>
      <c r="D16" s="66" t="s">
        <v>128</v>
      </c>
      <c r="E16" s="66" t="s">
        <v>128</v>
      </c>
      <c r="G16" s="68">
        <v>14325</v>
      </c>
      <c r="H16" s="72" t="s">
        <v>131</v>
      </c>
      <c r="I16" s="68">
        <v>6447</v>
      </c>
      <c r="K16" s="68">
        <v>5950</v>
      </c>
    </row>
    <row r="17" spans="2:11">
      <c r="B17" s="65">
        <f t="shared" si="0"/>
        <v>7500</v>
      </c>
      <c r="C17" s="65">
        <v>9999</v>
      </c>
      <c r="D17" s="66" t="s">
        <v>128</v>
      </c>
      <c r="E17" s="66" t="s">
        <v>128</v>
      </c>
      <c r="G17" s="68">
        <v>20012</v>
      </c>
      <c r="H17" s="72" t="s">
        <v>131</v>
      </c>
      <c r="I17" s="68">
        <v>9006</v>
      </c>
      <c r="K17" s="68">
        <v>8411</v>
      </c>
    </row>
    <row r="18" spans="2:11">
      <c r="B18" s="65">
        <f t="shared" si="0"/>
        <v>10000</v>
      </c>
      <c r="C18" s="65">
        <v>14999</v>
      </c>
      <c r="D18" s="66" t="s">
        <v>128</v>
      </c>
      <c r="E18" s="66" t="s">
        <v>128</v>
      </c>
      <c r="G18" s="68">
        <v>24227</v>
      </c>
      <c r="H18" s="72" t="s">
        <v>131</v>
      </c>
      <c r="I18" s="68">
        <v>10902</v>
      </c>
      <c r="K18" s="68">
        <v>10380</v>
      </c>
    </row>
    <row r="19" spans="2:11">
      <c r="B19" s="65">
        <f t="shared" si="0"/>
        <v>15000</v>
      </c>
      <c r="C19" s="65">
        <v>19999</v>
      </c>
      <c r="D19" s="66" t="s">
        <v>128</v>
      </c>
      <c r="E19" s="66" t="s">
        <v>128</v>
      </c>
      <c r="G19" s="68">
        <v>29192</v>
      </c>
      <c r="H19" s="72" t="s">
        <v>131</v>
      </c>
      <c r="I19" s="68">
        <v>13138</v>
      </c>
      <c r="K19" s="68">
        <v>12318</v>
      </c>
    </row>
    <row r="20" spans="2:11">
      <c r="B20" s="65">
        <f t="shared" si="0"/>
        <v>20000</v>
      </c>
      <c r="C20" s="65">
        <v>24999</v>
      </c>
      <c r="D20" s="66" t="s">
        <v>128</v>
      </c>
      <c r="E20" s="66" t="s">
        <v>128</v>
      </c>
      <c r="G20" s="68">
        <v>34313</v>
      </c>
      <c r="H20" s="72" t="s">
        <v>131</v>
      </c>
      <c r="I20" s="68">
        <v>15441</v>
      </c>
      <c r="K20" s="68">
        <v>14904</v>
      </c>
    </row>
    <row r="21" spans="2:11">
      <c r="B21" s="65">
        <f t="shared" si="0"/>
        <v>25000</v>
      </c>
      <c r="C21" s="65">
        <v>29999</v>
      </c>
      <c r="D21" s="66" t="s">
        <v>128</v>
      </c>
      <c r="E21" s="66" t="s">
        <v>128</v>
      </c>
      <c r="G21" s="68">
        <v>42127</v>
      </c>
      <c r="H21" s="72" t="s">
        <v>131</v>
      </c>
      <c r="I21" s="68">
        <v>18957</v>
      </c>
      <c r="K21" s="68">
        <v>17840</v>
      </c>
    </row>
    <row r="22" spans="2:11">
      <c r="B22" s="65">
        <f t="shared" si="0"/>
        <v>30000</v>
      </c>
      <c r="C22" s="65">
        <v>39999</v>
      </c>
      <c r="D22" s="66" t="s">
        <v>128</v>
      </c>
      <c r="E22" s="66" t="s">
        <v>128</v>
      </c>
      <c r="G22" s="68">
        <v>49873</v>
      </c>
      <c r="H22" s="72" t="s">
        <v>131</v>
      </c>
      <c r="I22" s="68">
        <v>22442</v>
      </c>
      <c r="K22" s="68">
        <v>22483</v>
      </c>
    </row>
    <row r="23" spans="2:11">
      <c r="B23" s="65">
        <f t="shared" si="0"/>
        <v>40000</v>
      </c>
      <c r="C23" s="65">
        <v>49999</v>
      </c>
      <c r="D23" s="66" t="s">
        <v>128</v>
      </c>
      <c r="E23" s="66" t="s">
        <v>128</v>
      </c>
      <c r="G23" s="68">
        <v>57212</v>
      </c>
      <c r="H23" s="72" t="s">
        <v>131</v>
      </c>
      <c r="I23" s="68">
        <v>25746</v>
      </c>
      <c r="K23" s="68">
        <v>25164</v>
      </c>
    </row>
    <row r="24" spans="2:11">
      <c r="B24" s="65">
        <f t="shared" si="0"/>
        <v>50000</v>
      </c>
      <c r="C24" s="65">
        <v>59999</v>
      </c>
      <c r="D24" s="66" t="s">
        <v>128</v>
      </c>
      <c r="E24" s="66" t="s">
        <v>128</v>
      </c>
      <c r="G24" s="68">
        <v>64157</v>
      </c>
      <c r="H24" s="72" t="s">
        <v>131</v>
      </c>
      <c r="I24" s="68">
        <v>28871</v>
      </c>
      <c r="K24" s="68">
        <v>29037</v>
      </c>
    </row>
    <row r="25" spans="2:11">
      <c r="B25" s="65">
        <f t="shared" si="0"/>
        <v>60000</v>
      </c>
      <c r="C25" s="65">
        <v>69999</v>
      </c>
      <c r="D25" s="66" t="s">
        <v>128</v>
      </c>
      <c r="E25" s="66" t="s">
        <v>128</v>
      </c>
      <c r="G25" s="68">
        <v>70911</v>
      </c>
      <c r="H25" s="72" t="s">
        <v>131</v>
      </c>
      <c r="I25" s="68">
        <v>31910</v>
      </c>
      <c r="K25" s="68">
        <v>32335</v>
      </c>
    </row>
    <row r="26" spans="2:11">
      <c r="B26" s="65">
        <f t="shared" si="0"/>
        <v>70000</v>
      </c>
      <c r="C26" s="65">
        <v>79999</v>
      </c>
      <c r="D26" s="66" t="s">
        <v>128</v>
      </c>
      <c r="E26" s="66" t="s">
        <v>128</v>
      </c>
      <c r="G26" s="68">
        <v>83333</v>
      </c>
      <c r="H26" s="72" t="s">
        <v>131</v>
      </c>
      <c r="I26" s="68">
        <v>37501</v>
      </c>
      <c r="K26" s="68">
        <v>36682</v>
      </c>
    </row>
    <row r="27" spans="2:11">
      <c r="B27" s="65">
        <f t="shared" si="0"/>
        <v>80000</v>
      </c>
      <c r="C27" s="65">
        <v>89999</v>
      </c>
      <c r="D27" s="66" t="s">
        <v>128</v>
      </c>
      <c r="E27" s="66" t="s">
        <v>128</v>
      </c>
      <c r="G27" s="68">
        <v>93648</v>
      </c>
      <c r="H27" s="72" t="s">
        <v>131</v>
      </c>
      <c r="I27" s="68">
        <v>42141</v>
      </c>
      <c r="K27" s="68">
        <v>40364</v>
      </c>
    </row>
    <row r="28" spans="2:11">
      <c r="B28" s="65">
        <f t="shared" si="0"/>
        <v>90000</v>
      </c>
      <c r="C28" s="65">
        <v>99999</v>
      </c>
      <c r="D28" s="66" t="s">
        <v>128</v>
      </c>
      <c r="E28" s="66" t="s">
        <v>128</v>
      </c>
      <c r="G28" s="68">
        <v>103781</v>
      </c>
      <c r="H28" s="72" t="s">
        <v>131</v>
      </c>
      <c r="I28" s="68">
        <v>46703</v>
      </c>
      <c r="K28" s="68">
        <v>45424</v>
      </c>
    </row>
    <row r="29" spans="2:11">
      <c r="B29" s="70" t="s">
        <v>129</v>
      </c>
      <c r="C29" s="71" t="s">
        <v>130</v>
      </c>
      <c r="D29" s="66" t="s">
        <v>128</v>
      </c>
      <c r="E29" s="66" t="s">
        <v>128</v>
      </c>
      <c r="G29" s="72" t="s">
        <v>131</v>
      </c>
      <c r="H29" s="72" t="s">
        <v>131</v>
      </c>
      <c r="I29" s="72" t="s">
        <v>131</v>
      </c>
      <c r="K29" s="72" t="s">
        <v>131</v>
      </c>
    </row>
    <row r="31" spans="2:11" ht="14.1" thickBot="1">
      <c r="B31" s="62" t="s">
        <v>132</v>
      </c>
      <c r="C31" s="63"/>
      <c r="D31" s="63"/>
      <c r="E31" s="63"/>
      <c r="F31" s="63"/>
      <c r="G31" s="63"/>
      <c r="H31" s="63"/>
      <c r="I31" s="63"/>
      <c r="K31" s="63"/>
    </row>
    <row r="33" spans="2:11" ht="12.95" customHeight="1">
      <c r="B33" s="65">
        <v>0</v>
      </c>
      <c r="C33" s="65">
        <v>499</v>
      </c>
      <c r="D33" s="66">
        <v>0</v>
      </c>
      <c r="E33" s="66">
        <v>100000</v>
      </c>
      <c r="G33" s="67">
        <v>9393</v>
      </c>
      <c r="H33" s="72" t="s">
        <v>131</v>
      </c>
      <c r="I33" s="67">
        <v>4226</v>
      </c>
      <c r="K33" s="67">
        <v>1750</v>
      </c>
    </row>
    <row r="34" spans="2:11">
      <c r="B34" s="65">
        <f t="shared" ref="B34:B43" si="1">C33+1</f>
        <v>500</v>
      </c>
      <c r="C34" s="65">
        <v>1199</v>
      </c>
      <c r="D34" s="66">
        <f>E33</f>
        <v>100000</v>
      </c>
      <c r="E34" s="66">
        <v>240000</v>
      </c>
      <c r="G34" s="68">
        <v>9393</v>
      </c>
      <c r="H34" s="72" t="s">
        <v>131</v>
      </c>
      <c r="I34" s="68">
        <v>4226</v>
      </c>
      <c r="K34" s="68">
        <v>2455</v>
      </c>
    </row>
    <row r="35" spans="2:11">
      <c r="B35" s="65">
        <f t="shared" si="1"/>
        <v>1200</v>
      </c>
      <c r="C35" s="65">
        <v>2999</v>
      </c>
      <c r="D35" s="66">
        <f t="shared" ref="D35:D42" si="2">E34</f>
        <v>240000</v>
      </c>
      <c r="E35" s="66">
        <v>600000</v>
      </c>
      <c r="G35" s="68">
        <v>9393</v>
      </c>
      <c r="H35" s="72" t="s">
        <v>131</v>
      </c>
      <c r="I35" s="68">
        <v>4226</v>
      </c>
      <c r="K35" s="68">
        <v>4113</v>
      </c>
    </row>
    <row r="36" spans="2:11">
      <c r="B36" s="65">
        <f t="shared" si="1"/>
        <v>3000</v>
      </c>
      <c r="C36" s="65">
        <v>4999</v>
      </c>
      <c r="D36" s="66">
        <f t="shared" si="2"/>
        <v>600000</v>
      </c>
      <c r="E36" s="66">
        <v>875000</v>
      </c>
      <c r="G36" s="68">
        <v>13529</v>
      </c>
      <c r="H36" s="72" t="s">
        <v>131</v>
      </c>
      <c r="I36" s="68">
        <v>6089</v>
      </c>
      <c r="K36" s="68">
        <v>6403</v>
      </c>
    </row>
    <row r="37" spans="2:11">
      <c r="B37" s="65">
        <f t="shared" si="1"/>
        <v>5000</v>
      </c>
      <c r="C37" s="65">
        <v>7499</v>
      </c>
      <c r="D37" s="66">
        <f t="shared" si="2"/>
        <v>875000</v>
      </c>
      <c r="E37" s="66">
        <v>1000000</v>
      </c>
      <c r="G37" s="68">
        <v>18010</v>
      </c>
      <c r="H37" s="72" t="s">
        <v>131</v>
      </c>
      <c r="I37" s="68">
        <v>8105</v>
      </c>
      <c r="K37" s="68">
        <v>8010</v>
      </c>
    </row>
    <row r="38" spans="2:11">
      <c r="B38" s="65">
        <f t="shared" si="1"/>
        <v>7500</v>
      </c>
      <c r="C38" s="65">
        <v>9999</v>
      </c>
      <c r="D38" s="66">
        <f t="shared" si="2"/>
        <v>1000000</v>
      </c>
      <c r="E38" s="66">
        <v>1400000</v>
      </c>
      <c r="G38" s="68">
        <v>24227</v>
      </c>
      <c r="H38" s="72" t="s">
        <v>131</v>
      </c>
      <c r="I38" s="68">
        <v>10902</v>
      </c>
      <c r="K38" s="68">
        <v>9887</v>
      </c>
    </row>
    <row r="39" spans="2:11">
      <c r="B39" s="65">
        <f t="shared" si="1"/>
        <v>10000</v>
      </c>
      <c r="C39" s="65">
        <v>14999</v>
      </c>
      <c r="D39" s="66">
        <f t="shared" si="2"/>
        <v>1400000</v>
      </c>
      <c r="E39" s="66">
        <v>2100000</v>
      </c>
      <c r="G39" s="68">
        <v>29192</v>
      </c>
      <c r="H39" s="72" t="s">
        <v>131</v>
      </c>
      <c r="I39" s="68">
        <v>13136</v>
      </c>
      <c r="K39" s="68">
        <v>11730</v>
      </c>
    </row>
    <row r="40" spans="2:11">
      <c r="B40" s="65">
        <f t="shared" si="1"/>
        <v>15000</v>
      </c>
      <c r="C40" s="65">
        <v>19999</v>
      </c>
      <c r="D40" s="66">
        <f t="shared" si="2"/>
        <v>2100000</v>
      </c>
      <c r="E40" s="66">
        <v>2800000</v>
      </c>
      <c r="G40" s="68">
        <v>34313</v>
      </c>
      <c r="H40" s="72" t="s">
        <v>131</v>
      </c>
      <c r="I40" s="68">
        <v>15441</v>
      </c>
      <c r="K40" s="68">
        <v>14440</v>
      </c>
    </row>
    <row r="41" spans="2:11">
      <c r="B41" s="65">
        <f t="shared" si="1"/>
        <v>20000</v>
      </c>
      <c r="C41" s="65">
        <v>24999</v>
      </c>
      <c r="D41" s="66">
        <f t="shared" si="2"/>
        <v>2800000</v>
      </c>
      <c r="E41" s="66">
        <v>3500000</v>
      </c>
      <c r="G41" s="68">
        <v>42127</v>
      </c>
      <c r="H41" s="72" t="s">
        <v>131</v>
      </c>
      <c r="I41" s="68">
        <v>18957</v>
      </c>
      <c r="K41" s="68">
        <v>17239</v>
      </c>
    </row>
    <row r="42" spans="2:11">
      <c r="B42" s="65">
        <f t="shared" si="1"/>
        <v>25000</v>
      </c>
      <c r="C42" s="65">
        <v>29999</v>
      </c>
      <c r="D42" s="66">
        <f t="shared" si="2"/>
        <v>3500000</v>
      </c>
      <c r="E42" s="66">
        <v>4200000</v>
      </c>
      <c r="G42" s="68">
        <v>49873</v>
      </c>
      <c r="H42" s="72" t="s">
        <v>131</v>
      </c>
      <c r="I42" s="68">
        <v>22442</v>
      </c>
      <c r="K42" s="68">
        <v>20326</v>
      </c>
    </row>
    <row r="43" spans="2:11">
      <c r="B43" s="65">
        <f t="shared" si="1"/>
        <v>30000</v>
      </c>
      <c r="C43" s="65">
        <v>39999</v>
      </c>
      <c r="D43" s="66" t="s">
        <v>128</v>
      </c>
      <c r="E43" s="66" t="s">
        <v>128</v>
      </c>
      <c r="G43" s="68">
        <v>57212</v>
      </c>
      <c r="H43" s="72" t="s">
        <v>131</v>
      </c>
      <c r="I43" s="68">
        <v>25746</v>
      </c>
      <c r="K43" s="68">
        <v>23693</v>
      </c>
    </row>
    <row r="44" spans="2:11">
      <c r="B44" s="70" t="s">
        <v>133</v>
      </c>
      <c r="C44" s="71" t="s">
        <v>130</v>
      </c>
      <c r="D44" s="66" t="s">
        <v>128</v>
      </c>
      <c r="E44" s="66" t="s">
        <v>128</v>
      </c>
      <c r="G44" s="72" t="s">
        <v>131</v>
      </c>
      <c r="H44" s="72" t="s">
        <v>131</v>
      </c>
      <c r="I44" s="72" t="s">
        <v>131</v>
      </c>
      <c r="K44" s="72" t="s">
        <v>131</v>
      </c>
    </row>
    <row r="46" spans="2:11" ht="14.1" thickBot="1">
      <c r="B46" s="62" t="s">
        <v>134</v>
      </c>
      <c r="C46" s="63"/>
      <c r="D46" s="63"/>
      <c r="E46" s="63"/>
      <c r="F46" s="63"/>
      <c r="G46" s="63"/>
      <c r="H46" s="63"/>
      <c r="I46" s="63"/>
      <c r="K46" s="63"/>
    </row>
    <row r="47" spans="2:11" ht="5.0999999999999996" customHeight="1"/>
    <row r="48" spans="2:11" ht="12.95" customHeight="1">
      <c r="B48" s="65">
        <v>0</v>
      </c>
      <c r="C48" s="65">
        <v>499</v>
      </c>
      <c r="D48" s="66" t="s">
        <v>128</v>
      </c>
      <c r="E48" s="66" t="s">
        <v>128</v>
      </c>
      <c r="G48" s="67">
        <v>11031</v>
      </c>
      <c r="H48" s="72" t="s">
        <v>131</v>
      </c>
      <c r="I48" s="67">
        <v>4964</v>
      </c>
      <c r="K48" s="67">
        <v>1160</v>
      </c>
    </row>
    <row r="49" spans="2:11">
      <c r="B49" s="65">
        <f>C48+1</f>
        <v>500</v>
      </c>
      <c r="C49" s="65">
        <v>1199</v>
      </c>
      <c r="D49" s="66" t="s">
        <v>128</v>
      </c>
      <c r="E49" s="66" t="s">
        <v>128</v>
      </c>
      <c r="G49" s="68">
        <v>11031</v>
      </c>
      <c r="H49" s="72" t="s">
        <v>131</v>
      </c>
      <c r="I49" s="68">
        <v>4964</v>
      </c>
      <c r="K49" s="68">
        <v>1827</v>
      </c>
    </row>
    <row r="50" spans="2:11">
      <c r="B50" s="65">
        <f>C49+1</f>
        <v>1200</v>
      </c>
      <c r="C50" s="65">
        <v>2999</v>
      </c>
      <c r="D50" s="66" t="s">
        <v>128</v>
      </c>
      <c r="E50" s="66" t="s">
        <v>128</v>
      </c>
      <c r="G50" s="68">
        <v>11031</v>
      </c>
      <c r="H50" s="72" t="s">
        <v>131</v>
      </c>
      <c r="I50" s="68">
        <v>4964</v>
      </c>
      <c r="K50" s="68">
        <v>3439</v>
      </c>
    </row>
    <row r="51" spans="2:11">
      <c r="B51" s="65">
        <f>C50+1</f>
        <v>3000</v>
      </c>
      <c r="C51" s="65">
        <v>4999</v>
      </c>
      <c r="D51" s="66" t="s">
        <v>128</v>
      </c>
      <c r="E51" s="66" t="s">
        <v>128</v>
      </c>
      <c r="G51" s="68">
        <v>11031</v>
      </c>
      <c r="H51" s="72" t="s">
        <v>131</v>
      </c>
      <c r="I51" s="68">
        <v>4964</v>
      </c>
      <c r="K51" s="68">
        <v>5116</v>
      </c>
    </row>
    <row r="52" spans="2:11">
      <c r="B52" s="65">
        <f>C51+1</f>
        <v>5000</v>
      </c>
      <c r="C52" s="65">
        <v>7499</v>
      </c>
      <c r="D52" s="66" t="s">
        <v>128</v>
      </c>
      <c r="E52" s="66" t="s">
        <v>128</v>
      </c>
      <c r="G52" s="68">
        <v>16599</v>
      </c>
      <c r="H52" s="72" t="s">
        <v>131</v>
      </c>
      <c r="I52" s="68">
        <v>7470</v>
      </c>
      <c r="K52" s="68">
        <v>6685</v>
      </c>
    </row>
    <row r="53" spans="2:11">
      <c r="B53" s="65">
        <f>C52+1</f>
        <v>7500</v>
      </c>
      <c r="C53" s="65">
        <v>9999</v>
      </c>
      <c r="D53" s="66" t="s">
        <v>128</v>
      </c>
      <c r="E53" s="66" t="s">
        <v>128</v>
      </c>
      <c r="G53" s="68">
        <v>20913</v>
      </c>
      <c r="H53" s="72" t="s">
        <v>131</v>
      </c>
      <c r="I53" s="68">
        <v>9411</v>
      </c>
      <c r="K53" s="68">
        <v>8374</v>
      </c>
    </row>
    <row r="54" spans="2:11">
      <c r="B54" s="70" t="s">
        <v>135</v>
      </c>
      <c r="C54" s="71" t="s">
        <v>130</v>
      </c>
      <c r="D54" s="66" t="s">
        <v>128</v>
      </c>
      <c r="E54" s="66" t="s">
        <v>128</v>
      </c>
      <c r="G54" s="72" t="s">
        <v>136</v>
      </c>
      <c r="H54" s="72" t="s">
        <v>136</v>
      </c>
      <c r="I54" s="72" t="s">
        <v>136</v>
      </c>
      <c r="K54" s="72" t="s">
        <v>136</v>
      </c>
    </row>
    <row r="55" spans="2:11" ht="5.0999999999999996" customHeight="1"/>
    <row r="56" spans="2:11" ht="5.0999999999999996" customHeight="1">
      <c r="B56" s="73"/>
      <c r="C56" s="73"/>
      <c r="D56" s="73"/>
      <c r="E56" s="73"/>
      <c r="F56" s="73"/>
    </row>
    <row r="57" spans="2:11">
      <c r="B57" s="75"/>
    </row>
    <row r="58" spans="2:11" ht="26.1" customHeight="1">
      <c r="B58" s="299" t="s">
        <v>180</v>
      </c>
      <c r="C58" s="299"/>
      <c r="D58" s="299"/>
      <c r="E58" s="299"/>
      <c r="F58" s="299"/>
      <c r="G58" s="299"/>
      <c r="H58" s="299"/>
      <c r="I58" s="299"/>
      <c r="J58" s="299"/>
      <c r="K58" s="299"/>
    </row>
    <row r="60" spans="2:11">
      <c r="B60" s="75"/>
    </row>
    <row r="62" spans="2:11" ht="15.95">
      <c r="B62" s="60"/>
      <c r="C62" s="60"/>
      <c r="D62" s="60"/>
      <c r="E62" s="60"/>
      <c r="G62" s="298" t="s">
        <v>87</v>
      </c>
      <c r="H62" s="298"/>
      <c r="I62" s="298"/>
    </row>
    <row r="63" spans="2:11" s="37" customFormat="1" ht="15.95">
      <c r="B63" s="60"/>
      <c r="C63" s="60"/>
      <c r="D63" s="60"/>
      <c r="E63" s="60"/>
      <c r="F63" s="57"/>
      <c r="G63" s="58"/>
      <c r="H63" s="58"/>
      <c r="I63" s="58"/>
    </row>
    <row r="64" spans="2:11" s="37" customFormat="1" ht="15.95">
      <c r="B64" s="58" t="s">
        <v>110</v>
      </c>
      <c r="C64" s="58"/>
      <c r="D64" s="58" t="s">
        <v>111</v>
      </c>
      <c r="E64" s="58"/>
      <c r="F64" s="57"/>
      <c r="G64" s="102" t="s">
        <v>181</v>
      </c>
      <c r="H64" s="58" t="s">
        <v>182</v>
      </c>
      <c r="I64" s="58"/>
    </row>
    <row r="65" spans="2:9" s="37" customFormat="1" ht="24.95" customHeight="1">
      <c r="B65" s="60" t="s">
        <v>120</v>
      </c>
      <c r="C65" s="60" t="s">
        <v>121</v>
      </c>
      <c r="D65" s="60" t="s">
        <v>120</v>
      </c>
      <c r="E65" s="60" t="s">
        <v>121</v>
      </c>
      <c r="F65" s="57"/>
      <c r="G65" s="59" t="s">
        <v>183</v>
      </c>
      <c r="H65" s="61" t="s">
        <v>37</v>
      </c>
      <c r="I65" s="59" t="s">
        <v>39</v>
      </c>
    </row>
    <row r="66" spans="2:9">
      <c r="B66" s="103" t="s">
        <v>184</v>
      </c>
      <c r="C66" s="104"/>
      <c r="D66" s="104"/>
      <c r="E66" s="104"/>
      <c r="F66" s="104"/>
      <c r="G66" s="104"/>
      <c r="H66" s="104"/>
      <c r="I66" s="104"/>
    </row>
    <row r="67" spans="2:9">
      <c r="B67" s="66" t="s">
        <v>128</v>
      </c>
      <c r="C67" s="66" t="s">
        <v>128</v>
      </c>
      <c r="D67" s="105">
        <v>0</v>
      </c>
      <c r="E67" s="106">
        <v>100000</v>
      </c>
      <c r="G67" s="67">
        <v>2804</v>
      </c>
      <c r="H67" s="67">
        <v>7027</v>
      </c>
      <c r="I67" s="67">
        <v>12296</v>
      </c>
    </row>
    <row r="68" spans="2:9">
      <c r="B68" s="66" t="s">
        <v>128</v>
      </c>
      <c r="C68" s="66" t="s">
        <v>128</v>
      </c>
      <c r="D68" s="65">
        <f>E67+1</f>
        <v>100001</v>
      </c>
      <c r="E68" s="65">
        <v>250000</v>
      </c>
      <c r="G68" s="67">
        <v>6705</v>
      </c>
      <c r="H68" s="67">
        <v>7027</v>
      </c>
      <c r="I68" s="67">
        <v>12881</v>
      </c>
    </row>
    <row r="69" spans="2:9">
      <c r="B69" s="66" t="s">
        <v>128</v>
      </c>
      <c r="C69" s="66" t="s">
        <v>128</v>
      </c>
      <c r="D69" s="65">
        <f>E68+1</f>
        <v>250001</v>
      </c>
      <c r="E69" s="65">
        <v>500000</v>
      </c>
      <c r="G69" s="67">
        <v>13105</v>
      </c>
      <c r="H69" s="67">
        <v>8197</v>
      </c>
      <c r="I69" s="67">
        <v>13467</v>
      </c>
    </row>
    <row r="70" spans="2:9">
      <c r="B70" s="66" t="s">
        <v>128</v>
      </c>
      <c r="C70" s="66" t="s">
        <v>128</v>
      </c>
      <c r="D70" s="65">
        <f>E69+1</f>
        <v>500001</v>
      </c>
      <c r="E70" s="65">
        <v>750000</v>
      </c>
      <c r="G70" s="67">
        <v>19016</v>
      </c>
      <c r="H70" s="67">
        <v>8197</v>
      </c>
      <c r="I70" s="67">
        <v>14052</v>
      </c>
    </row>
    <row r="71" spans="2:9">
      <c r="B71" s="66" t="s">
        <v>128</v>
      </c>
      <c r="C71" s="66" t="s">
        <v>128</v>
      </c>
      <c r="D71" s="65">
        <f t="shared" ref="D71:D77" si="3">E70+1</f>
        <v>750001</v>
      </c>
      <c r="E71" s="65">
        <v>999999</v>
      </c>
      <c r="G71" s="67">
        <v>23771</v>
      </c>
      <c r="H71" s="67">
        <v>8197</v>
      </c>
      <c r="I71" s="67">
        <v>14052</v>
      </c>
    </row>
    <row r="72" spans="2:9">
      <c r="B72" s="66" t="s">
        <v>128</v>
      </c>
      <c r="C72" s="66" t="s">
        <v>128</v>
      </c>
      <c r="D72" s="65">
        <f t="shared" si="3"/>
        <v>1000000</v>
      </c>
      <c r="E72" s="65">
        <v>1399999</v>
      </c>
      <c r="G72" s="67">
        <v>30109</v>
      </c>
      <c r="H72" s="67">
        <v>10070</v>
      </c>
      <c r="I72" s="67">
        <v>16395</v>
      </c>
    </row>
    <row r="73" spans="2:9">
      <c r="B73" s="66" t="s">
        <v>128</v>
      </c>
      <c r="C73" s="66" t="s">
        <v>128</v>
      </c>
      <c r="D73" s="65">
        <f t="shared" si="3"/>
        <v>1400000</v>
      </c>
      <c r="E73" s="65">
        <v>2099999</v>
      </c>
      <c r="G73" s="67">
        <v>36448</v>
      </c>
      <c r="H73" s="67">
        <v>10070</v>
      </c>
      <c r="I73" s="67">
        <v>16395</v>
      </c>
    </row>
    <row r="74" spans="2:9">
      <c r="B74" s="66" t="s">
        <v>128</v>
      </c>
      <c r="C74" s="66" t="s">
        <v>128</v>
      </c>
      <c r="D74" s="65">
        <f t="shared" si="3"/>
        <v>2100000</v>
      </c>
      <c r="E74" s="65">
        <v>2799999</v>
      </c>
      <c r="G74" s="67">
        <v>41373</v>
      </c>
      <c r="H74" s="67">
        <v>10070</v>
      </c>
      <c r="I74" s="67">
        <v>19080</v>
      </c>
    </row>
    <row r="75" spans="2:9">
      <c r="B75" s="66" t="s">
        <v>128</v>
      </c>
      <c r="C75" s="66" t="s">
        <v>128</v>
      </c>
      <c r="D75" s="65">
        <f t="shared" si="3"/>
        <v>2800000</v>
      </c>
      <c r="E75" s="65">
        <v>3499999</v>
      </c>
      <c r="G75" s="67">
        <v>46883</v>
      </c>
      <c r="H75" s="67">
        <v>12190</v>
      </c>
      <c r="I75" s="67">
        <v>21200</v>
      </c>
    </row>
    <row r="76" spans="2:9">
      <c r="B76" s="66" t="s">
        <v>128</v>
      </c>
      <c r="C76" s="66" t="s">
        <v>128</v>
      </c>
      <c r="D76" s="65">
        <f t="shared" si="3"/>
        <v>3500000</v>
      </c>
      <c r="E76" s="65">
        <v>4199999</v>
      </c>
      <c r="G76" s="67">
        <v>52393</v>
      </c>
      <c r="H76" s="67">
        <v>12190</v>
      </c>
      <c r="I76" s="67">
        <v>23320</v>
      </c>
    </row>
    <row r="77" spans="2:9">
      <c r="B77" s="66" t="s">
        <v>128</v>
      </c>
      <c r="C77" s="66" t="s">
        <v>128</v>
      </c>
      <c r="D77" s="65">
        <f t="shared" si="3"/>
        <v>4200000</v>
      </c>
      <c r="E77" s="65">
        <v>5000000</v>
      </c>
      <c r="G77" s="67">
        <v>57903</v>
      </c>
      <c r="H77" s="67">
        <v>12190</v>
      </c>
      <c r="I77" s="67">
        <v>23320</v>
      </c>
    </row>
    <row r="78" spans="2:9">
      <c r="B78" s="12" t="s">
        <v>185</v>
      </c>
      <c r="E78" s="12" t="s">
        <v>131</v>
      </c>
      <c r="G78" s="107" t="s">
        <v>131</v>
      </c>
      <c r="H78" s="107" t="s">
        <v>131</v>
      </c>
      <c r="I78" s="107" t="s">
        <v>131</v>
      </c>
    </row>
    <row r="79" spans="2:9">
      <c r="G79" s="67"/>
      <c r="H79" s="67"/>
      <c r="I79" s="67"/>
    </row>
    <row r="80" spans="2:9">
      <c r="B80" s="103" t="s">
        <v>132</v>
      </c>
      <c r="C80" s="104"/>
      <c r="D80" s="104"/>
      <c r="E80" s="104"/>
      <c r="F80" s="104"/>
      <c r="G80" s="108"/>
      <c r="H80" s="108"/>
      <c r="I80" s="108"/>
    </row>
    <row r="81" spans="2:9">
      <c r="B81" s="66" t="s">
        <v>128</v>
      </c>
      <c r="C81" s="66" t="s">
        <v>128</v>
      </c>
      <c r="D81" s="105">
        <v>0</v>
      </c>
      <c r="E81" s="106">
        <v>100000</v>
      </c>
      <c r="G81" s="67">
        <v>3901</v>
      </c>
      <c r="H81" s="67">
        <v>7027</v>
      </c>
      <c r="I81" s="67">
        <v>12296</v>
      </c>
    </row>
    <row r="82" spans="2:9">
      <c r="B82" s="66" t="s">
        <v>128</v>
      </c>
      <c r="C82" s="66" t="s">
        <v>128</v>
      </c>
      <c r="D82" s="65">
        <v>100001</v>
      </c>
      <c r="E82" s="65">
        <v>250000</v>
      </c>
      <c r="G82" s="67">
        <v>9752</v>
      </c>
      <c r="H82" s="67">
        <v>7027</v>
      </c>
      <c r="I82" s="67">
        <v>12881</v>
      </c>
    </row>
    <row r="83" spans="2:9">
      <c r="B83" s="66" t="s">
        <v>128</v>
      </c>
      <c r="C83" s="66" t="s">
        <v>128</v>
      </c>
      <c r="D83" s="65">
        <v>250001</v>
      </c>
      <c r="E83" s="65">
        <v>500000</v>
      </c>
      <c r="G83" s="67">
        <v>19260</v>
      </c>
      <c r="H83" s="67">
        <v>8197</v>
      </c>
      <c r="I83" s="67">
        <v>13467</v>
      </c>
    </row>
    <row r="84" spans="2:9">
      <c r="B84" s="66" t="s">
        <v>128</v>
      </c>
      <c r="C84" s="66" t="s">
        <v>128</v>
      </c>
      <c r="D84" s="65">
        <v>500001</v>
      </c>
      <c r="E84" s="65">
        <v>750000</v>
      </c>
      <c r="G84" s="67">
        <v>28037</v>
      </c>
      <c r="H84" s="67">
        <v>8197</v>
      </c>
      <c r="I84" s="67">
        <v>14052</v>
      </c>
    </row>
    <row r="85" spans="2:9">
      <c r="B85" s="66" t="s">
        <v>128</v>
      </c>
      <c r="C85" s="66" t="s">
        <v>128</v>
      </c>
      <c r="D85" s="65">
        <v>750001</v>
      </c>
      <c r="E85" s="65">
        <v>999999</v>
      </c>
      <c r="G85" s="67">
        <v>34742</v>
      </c>
      <c r="H85" s="67">
        <v>8197</v>
      </c>
      <c r="I85" s="67">
        <v>14052</v>
      </c>
    </row>
    <row r="86" spans="2:9">
      <c r="B86" s="66" t="s">
        <v>128</v>
      </c>
      <c r="C86" s="66" t="s">
        <v>128</v>
      </c>
      <c r="D86" s="65">
        <v>1000000</v>
      </c>
      <c r="E86" s="65">
        <v>1399999</v>
      </c>
      <c r="G86" s="67">
        <v>44859</v>
      </c>
      <c r="H86" s="67">
        <v>10070</v>
      </c>
      <c r="I86" s="67">
        <v>16395</v>
      </c>
    </row>
    <row r="87" spans="2:9">
      <c r="B87" s="66" t="s">
        <v>128</v>
      </c>
      <c r="C87" s="66" t="s">
        <v>128</v>
      </c>
      <c r="D87" s="65">
        <v>1400000</v>
      </c>
      <c r="E87" s="65">
        <v>2099999</v>
      </c>
      <c r="G87" s="67">
        <v>54124</v>
      </c>
      <c r="H87" s="67">
        <v>10070</v>
      </c>
      <c r="I87" s="67">
        <v>16395</v>
      </c>
    </row>
    <row r="88" spans="2:9">
      <c r="B88" s="66" t="s">
        <v>128</v>
      </c>
      <c r="C88" s="66" t="s">
        <v>128</v>
      </c>
      <c r="D88" s="109">
        <v>2100000</v>
      </c>
      <c r="E88" s="65">
        <v>2799999</v>
      </c>
      <c r="G88" s="67">
        <v>62535</v>
      </c>
      <c r="H88" s="67">
        <v>10070</v>
      </c>
      <c r="I88" s="67">
        <v>19080</v>
      </c>
    </row>
    <row r="89" spans="2:9">
      <c r="B89" s="66" t="s">
        <v>128</v>
      </c>
      <c r="C89" s="66" t="s">
        <v>128</v>
      </c>
      <c r="D89" s="109">
        <v>2800000</v>
      </c>
      <c r="E89" s="65">
        <v>3499999</v>
      </c>
      <c r="G89" s="67">
        <v>70946</v>
      </c>
      <c r="H89" s="67">
        <v>12190</v>
      </c>
      <c r="I89" s="67">
        <v>21200</v>
      </c>
    </row>
    <row r="90" spans="2:9">
      <c r="B90" s="66" t="s">
        <v>128</v>
      </c>
      <c r="C90" s="66" t="s">
        <v>128</v>
      </c>
      <c r="D90" s="109">
        <v>3500000</v>
      </c>
      <c r="E90" s="65">
        <v>4199999</v>
      </c>
      <c r="G90" s="67">
        <v>79357</v>
      </c>
      <c r="H90" s="67">
        <v>12190</v>
      </c>
      <c r="I90" s="67">
        <v>23320</v>
      </c>
    </row>
    <row r="91" spans="2:9">
      <c r="B91" s="66" t="s">
        <v>128</v>
      </c>
      <c r="C91" s="66" t="s">
        <v>128</v>
      </c>
      <c r="D91" s="109">
        <v>4200000</v>
      </c>
      <c r="E91" s="65">
        <v>5000000</v>
      </c>
      <c r="G91" s="67">
        <v>87768</v>
      </c>
      <c r="H91" s="67">
        <v>12190</v>
      </c>
      <c r="I91" s="67">
        <v>23320</v>
      </c>
    </row>
    <row r="92" spans="2:9">
      <c r="B92" s="12" t="s">
        <v>185</v>
      </c>
      <c r="E92" s="12" t="s">
        <v>131</v>
      </c>
      <c r="G92" s="110" t="s">
        <v>131</v>
      </c>
      <c r="H92" s="110" t="s">
        <v>131</v>
      </c>
      <c r="I92" s="110" t="s">
        <v>131</v>
      </c>
    </row>
  </sheetData>
  <mergeCells count="3">
    <mergeCell ref="G4:H4"/>
    <mergeCell ref="G62:I62"/>
    <mergeCell ref="B58:K58"/>
  </mergeCells>
  <conditionalFormatting sqref="B12:I29">
    <cfRule type="expression" dxfId="32" priority="13">
      <formula>MOD(ROW(),2)</formula>
    </cfRule>
  </conditionalFormatting>
  <conditionalFormatting sqref="B33:I44">
    <cfRule type="expression" dxfId="31" priority="11">
      <formula>MOD(ROW(),2)</formula>
    </cfRule>
  </conditionalFormatting>
  <conditionalFormatting sqref="B48:I54">
    <cfRule type="expression" dxfId="30" priority="10">
      <formula>MOD(ROW(),2)</formula>
    </cfRule>
  </conditionalFormatting>
  <conditionalFormatting sqref="K12:K29">
    <cfRule type="expression" dxfId="29" priority="18">
      <formula>MOD(ROW(),2)</formula>
    </cfRule>
  </conditionalFormatting>
  <conditionalFormatting sqref="K33:K44">
    <cfRule type="expression" dxfId="28" priority="16">
      <formula>MOD(ROW(),2)</formula>
    </cfRule>
  </conditionalFormatting>
  <conditionalFormatting sqref="K48:K54">
    <cfRule type="expression" dxfId="27" priority="15">
      <formula>MOD(ROW(),2)</formula>
    </cfRule>
  </conditionalFormatting>
  <conditionalFormatting sqref="M12">
    <cfRule type="expression" dxfId="26" priority="9">
      <formula>MOD(ROW(),2)</formula>
    </cfRule>
  </conditionalFormatting>
  <pageMargins left="0.25" right="0.25" top="0.75" bottom="0.75" header="0.3" footer="0.3"/>
  <pageSetup paperSize="5" scale="6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D30C-BB85-6247-A37E-3C4B8B30E29F}">
  <sheetPr>
    <pageSetUpPr fitToPage="1"/>
  </sheetPr>
  <dimension ref="B2:M51"/>
  <sheetViews>
    <sheetView topLeftCell="A8" zoomScaleNormal="100" workbookViewId="0">
      <selection activeCell="F59" sqref="F59"/>
    </sheetView>
  </sheetViews>
  <sheetFormatPr defaultColWidth="8.85546875" defaultRowHeight="12.95"/>
  <cols>
    <col min="1" max="1" width="1.7109375" style="17" customWidth="1"/>
    <col min="2" max="3" width="8.7109375" style="17" customWidth="1"/>
    <col min="4" max="4" width="1.7109375" style="17" customWidth="1"/>
    <col min="5" max="5" width="16.28515625" style="17" customWidth="1"/>
    <col min="6" max="6" width="13.28515625" style="17" customWidth="1"/>
    <col min="7" max="7" width="4.140625" style="17" customWidth="1"/>
    <col min="8" max="8" width="16.7109375" style="17" customWidth="1"/>
    <col min="9" max="9" width="17.7109375" style="17" customWidth="1"/>
    <col min="10" max="12" width="19.85546875" style="17" customWidth="1"/>
    <col min="13" max="13" width="17.7109375" style="17" customWidth="1"/>
    <col min="14" max="15" width="18.7109375" style="17" customWidth="1"/>
    <col min="16" max="16" width="16.7109375" style="17" customWidth="1"/>
    <col min="17" max="18" width="16.42578125" style="17" customWidth="1"/>
    <col min="19" max="20" width="12.7109375" style="17" customWidth="1"/>
    <col min="21" max="16384" width="8.85546875" style="17"/>
  </cols>
  <sheetData>
    <row r="2" spans="2:13" ht="24">
      <c r="B2" s="269" t="s">
        <v>186</v>
      </c>
      <c r="E2" s="133"/>
      <c r="F2" s="133"/>
      <c r="G2" s="133"/>
      <c r="H2" s="133"/>
      <c r="I2" s="133"/>
      <c r="J2" s="133"/>
      <c r="K2" s="133"/>
      <c r="L2" s="133"/>
      <c r="M2" s="133"/>
    </row>
    <row r="3" spans="2:13" ht="15.95">
      <c r="E3" s="133"/>
      <c r="F3" s="133"/>
      <c r="G3" s="133"/>
      <c r="H3" s="133"/>
      <c r="I3" s="133"/>
      <c r="J3" s="133"/>
      <c r="K3" s="133"/>
      <c r="L3" s="133"/>
      <c r="M3" s="133"/>
    </row>
    <row r="4" spans="2:13" ht="15.95">
      <c r="B4" s="164"/>
      <c r="C4" s="152"/>
      <c r="D4" s="135"/>
      <c r="E4" s="300" t="s">
        <v>187</v>
      </c>
      <c r="F4" s="300"/>
      <c r="G4" s="260"/>
      <c r="H4" s="300" t="s">
        <v>188</v>
      </c>
      <c r="I4" s="300"/>
    </row>
    <row r="5" spans="2:13" ht="6" customHeight="1">
      <c r="B5" s="164"/>
      <c r="C5" s="152"/>
      <c r="D5" s="135"/>
      <c r="E5" s="148"/>
      <c r="F5" s="148"/>
      <c r="G5" s="148"/>
      <c r="H5" s="148"/>
      <c r="I5" s="148"/>
    </row>
    <row r="6" spans="2:13" ht="14.25" customHeight="1">
      <c r="B6" s="164"/>
      <c r="C6" s="152"/>
      <c r="D6" s="135"/>
      <c r="E6" s="136"/>
      <c r="F6" s="136"/>
      <c r="G6" s="261"/>
      <c r="H6" s="301" t="s">
        <v>189</v>
      </c>
      <c r="I6" s="301" t="s">
        <v>190</v>
      </c>
    </row>
    <row r="7" spans="2:13" s="138" customFormat="1" ht="20.100000000000001" customHeight="1">
      <c r="B7" s="136"/>
      <c r="C7" s="136"/>
      <c r="D7" s="135"/>
      <c r="E7" s="301" t="s">
        <v>191</v>
      </c>
      <c r="F7" s="301" t="s">
        <v>192</v>
      </c>
      <c r="G7" s="303"/>
      <c r="H7" s="301"/>
      <c r="I7" s="301"/>
    </row>
    <row r="8" spans="2:13" s="138" customFormat="1" ht="15" customHeight="1">
      <c r="B8" s="134"/>
      <c r="C8" s="134"/>
      <c r="D8" s="135"/>
      <c r="E8" s="302"/>
      <c r="F8" s="302"/>
      <c r="G8" s="303"/>
      <c r="H8" s="301"/>
      <c r="I8" s="301"/>
    </row>
    <row r="9" spans="2:13" s="138" customFormat="1" ht="15" customHeight="1">
      <c r="B9" s="304" t="s">
        <v>193</v>
      </c>
      <c r="C9" s="304"/>
      <c r="D9" s="135"/>
      <c r="E9" s="136"/>
      <c r="F9" s="134"/>
      <c r="G9" s="136"/>
      <c r="H9" s="150"/>
      <c r="I9" s="262"/>
      <c r="J9" s="17"/>
    </row>
    <row r="10" spans="2:13" s="138" customFormat="1" ht="15.95" customHeight="1">
      <c r="B10" s="134" t="s">
        <v>120</v>
      </c>
      <c r="C10" s="134" t="s">
        <v>121</v>
      </c>
      <c r="D10" s="135"/>
      <c r="E10" s="134" t="s">
        <v>194</v>
      </c>
      <c r="F10" s="134" t="s">
        <v>195</v>
      </c>
      <c r="G10" s="148"/>
      <c r="H10" s="134" t="s">
        <v>194</v>
      </c>
      <c r="I10" s="134" t="s">
        <v>195</v>
      </c>
      <c r="K10" s="17"/>
    </row>
    <row r="11" spans="2:13" ht="5.0999999999999996" customHeight="1"/>
    <row r="12" spans="2:13" ht="10.35" customHeight="1">
      <c r="B12" s="120">
        <v>1</v>
      </c>
      <c r="C12" s="120">
        <v>49</v>
      </c>
      <c r="E12" s="122">
        <v>39.480000000000004</v>
      </c>
      <c r="F12" s="122">
        <v>42.12</v>
      </c>
      <c r="G12" s="263"/>
      <c r="H12" s="263">
        <v>28</v>
      </c>
      <c r="I12" s="263">
        <v>27</v>
      </c>
      <c r="J12" s="122"/>
      <c r="K12" s="120"/>
    </row>
    <row r="13" spans="2:13">
      <c r="B13" s="120">
        <f>C12+1</f>
        <v>50</v>
      </c>
      <c r="C13" s="120">
        <v>99</v>
      </c>
      <c r="E13" s="123">
        <v>39.480000000000004</v>
      </c>
      <c r="F13" s="123">
        <v>42.12</v>
      </c>
      <c r="G13" s="167"/>
      <c r="H13" s="167">
        <v>28</v>
      </c>
      <c r="I13" s="167">
        <v>27</v>
      </c>
      <c r="J13" s="264"/>
      <c r="K13" s="120"/>
    </row>
    <row r="14" spans="2:13">
      <c r="B14" s="120">
        <f t="shared" ref="B14:B20" si="0">C13+1</f>
        <v>100</v>
      </c>
      <c r="C14" s="120">
        <v>149</v>
      </c>
      <c r="E14" s="123">
        <v>39.480000000000004</v>
      </c>
      <c r="F14" s="123">
        <v>41.277599999999993</v>
      </c>
      <c r="G14" s="167"/>
      <c r="H14" s="167">
        <v>28</v>
      </c>
      <c r="I14" s="167">
        <v>27</v>
      </c>
      <c r="J14" s="264"/>
      <c r="K14" s="120"/>
    </row>
    <row r="15" spans="2:13">
      <c r="B15" s="120">
        <f t="shared" si="0"/>
        <v>150</v>
      </c>
      <c r="C15" s="120">
        <v>199</v>
      </c>
      <c r="E15" s="123">
        <v>39.480000000000004</v>
      </c>
      <c r="F15" s="123">
        <v>41.066999999999993</v>
      </c>
      <c r="G15" s="167"/>
      <c r="H15" s="167">
        <v>28</v>
      </c>
      <c r="I15" s="167">
        <v>27</v>
      </c>
      <c r="J15" s="264"/>
      <c r="K15" s="120"/>
    </row>
    <row r="16" spans="2:13">
      <c r="B16" s="120">
        <f t="shared" si="0"/>
        <v>200</v>
      </c>
      <c r="C16" s="120">
        <v>249</v>
      </c>
      <c r="E16" s="123">
        <v>39.480000000000004</v>
      </c>
      <c r="F16" s="123">
        <v>40.224599999999995</v>
      </c>
      <c r="G16" s="167"/>
      <c r="H16" s="167">
        <v>28</v>
      </c>
      <c r="I16" s="167">
        <v>27</v>
      </c>
      <c r="J16" s="264"/>
      <c r="K16" s="120"/>
    </row>
    <row r="17" spans="2:11">
      <c r="B17" s="120">
        <f t="shared" si="0"/>
        <v>250</v>
      </c>
      <c r="C17" s="120">
        <v>499</v>
      </c>
      <c r="E17" s="123">
        <v>35.532000000000004</v>
      </c>
      <c r="F17" s="123">
        <v>39.382199999999997</v>
      </c>
      <c r="G17" s="167"/>
      <c r="H17" s="167">
        <v>27.16</v>
      </c>
      <c r="I17" s="167">
        <v>27</v>
      </c>
      <c r="J17" s="264"/>
      <c r="K17" s="120"/>
    </row>
    <row r="18" spans="2:11">
      <c r="B18" s="120">
        <f t="shared" si="0"/>
        <v>500</v>
      </c>
      <c r="C18" s="120">
        <v>749</v>
      </c>
      <c r="E18" s="123">
        <v>29.610000000000003</v>
      </c>
      <c r="F18" s="123">
        <v>36.805509000000001</v>
      </c>
      <c r="G18" s="167"/>
      <c r="H18" s="167">
        <v>26.88</v>
      </c>
      <c r="I18" s="167">
        <v>27</v>
      </c>
      <c r="J18" s="264"/>
      <c r="K18" s="120"/>
    </row>
    <row r="19" spans="2:11">
      <c r="B19" s="120">
        <f t="shared" si="0"/>
        <v>750</v>
      </c>
      <c r="C19" s="120">
        <v>999</v>
      </c>
      <c r="E19" s="123">
        <v>25.661999999999999</v>
      </c>
      <c r="F19" s="123">
        <v>36.001016999999997</v>
      </c>
      <c r="G19" s="167"/>
      <c r="H19" s="167">
        <v>26.599999999999998</v>
      </c>
      <c r="I19" s="167">
        <v>27</v>
      </c>
      <c r="J19" s="264"/>
      <c r="K19" s="120"/>
    </row>
    <row r="20" spans="2:11">
      <c r="B20" s="120">
        <f t="shared" si="0"/>
        <v>1000</v>
      </c>
      <c r="C20" s="120">
        <v>1499</v>
      </c>
      <c r="E20" s="123">
        <v>23.687999999999999</v>
      </c>
      <c r="F20" s="123">
        <v>35.196525000000001</v>
      </c>
      <c r="G20" s="167"/>
      <c r="H20" s="167">
        <v>26.32</v>
      </c>
      <c r="I20" s="167">
        <v>27</v>
      </c>
      <c r="J20" s="264"/>
      <c r="K20" s="120"/>
    </row>
    <row r="21" spans="2:11">
      <c r="B21" s="121" t="s">
        <v>196</v>
      </c>
      <c r="C21" s="120"/>
      <c r="E21" s="126" t="s">
        <v>131</v>
      </c>
      <c r="F21" s="126" t="s">
        <v>131</v>
      </c>
      <c r="G21" s="167"/>
      <c r="H21" s="126" t="s">
        <v>131</v>
      </c>
      <c r="I21" s="126" t="s">
        <v>131</v>
      </c>
      <c r="J21" s="122"/>
    </row>
    <row r="25" spans="2:11" ht="24" customHeight="1">
      <c r="B25" s="305" t="s">
        <v>197</v>
      </c>
      <c r="C25" s="305"/>
      <c r="D25" s="305"/>
      <c r="E25" s="305"/>
      <c r="F25" s="265" t="s">
        <v>198</v>
      </c>
    </row>
    <row r="26" spans="2:11" ht="15.95">
      <c r="B26" s="304" t="s">
        <v>199</v>
      </c>
      <c r="C26" s="304"/>
      <c r="D26" s="136"/>
      <c r="E26" s="136" t="s">
        <v>200</v>
      </c>
      <c r="F26" s="136" t="s">
        <v>200</v>
      </c>
    </row>
    <row r="27" spans="2:11" ht="15.95">
      <c r="B27" s="134" t="s">
        <v>120</v>
      </c>
      <c r="C27" s="134" t="s">
        <v>121</v>
      </c>
      <c r="D27" s="136"/>
      <c r="E27" s="136"/>
      <c r="F27" s="136"/>
    </row>
    <row r="29" spans="2:11">
      <c r="B29" s="120">
        <v>1</v>
      </c>
      <c r="C29" s="120">
        <v>4</v>
      </c>
      <c r="E29" s="122">
        <v>166</v>
      </c>
      <c r="F29" s="122">
        <v>32</v>
      </c>
      <c r="I29" s="120"/>
    </row>
    <row r="30" spans="2:11">
      <c r="B30" s="120">
        <f>C29+1</f>
        <v>5</v>
      </c>
      <c r="C30" s="120">
        <v>9</v>
      </c>
      <c r="E30" s="123">
        <v>166</v>
      </c>
      <c r="F30" s="123">
        <v>32</v>
      </c>
      <c r="H30" s="120"/>
      <c r="I30" s="120"/>
    </row>
    <row r="31" spans="2:11">
      <c r="B31" s="120">
        <f t="shared" ref="B31:B35" si="1">C30+1</f>
        <v>10</v>
      </c>
      <c r="C31" s="120">
        <v>14</v>
      </c>
      <c r="E31" s="123">
        <v>162</v>
      </c>
      <c r="F31" s="123">
        <v>32</v>
      </c>
      <c r="H31" s="120"/>
      <c r="I31" s="120"/>
    </row>
    <row r="32" spans="2:11">
      <c r="B32" s="120">
        <f t="shared" si="1"/>
        <v>15</v>
      </c>
      <c r="C32" s="120">
        <v>19</v>
      </c>
      <c r="E32" s="123">
        <v>150</v>
      </c>
      <c r="F32" s="123">
        <v>32</v>
      </c>
      <c r="H32" s="120"/>
      <c r="I32" s="120"/>
    </row>
    <row r="33" spans="2:9">
      <c r="B33" s="120">
        <f t="shared" si="1"/>
        <v>20</v>
      </c>
      <c r="C33" s="120">
        <v>29</v>
      </c>
      <c r="E33" s="123">
        <v>141</v>
      </c>
      <c r="F33" s="123">
        <v>32</v>
      </c>
      <c r="H33" s="120"/>
      <c r="I33" s="120"/>
    </row>
    <row r="34" spans="2:9">
      <c r="B34" s="120">
        <f t="shared" si="1"/>
        <v>30</v>
      </c>
      <c r="C34" s="120">
        <v>39</v>
      </c>
      <c r="E34" s="123">
        <v>133</v>
      </c>
      <c r="F34" s="123">
        <v>32</v>
      </c>
      <c r="H34" s="120"/>
      <c r="I34" s="120"/>
    </row>
    <row r="35" spans="2:9">
      <c r="B35" s="120">
        <f t="shared" si="1"/>
        <v>40</v>
      </c>
      <c r="C35" s="120">
        <v>49</v>
      </c>
      <c r="E35" s="123">
        <v>125</v>
      </c>
      <c r="F35" s="123">
        <v>32</v>
      </c>
      <c r="H35" s="120"/>
      <c r="I35" s="120"/>
    </row>
    <row r="36" spans="2:9">
      <c r="B36" s="266" t="s">
        <v>201</v>
      </c>
      <c r="C36" s="120"/>
      <c r="H36" s="120"/>
    </row>
    <row r="40" spans="2:9" ht="23.1" customHeight="1">
      <c r="B40" s="301" t="s">
        <v>202</v>
      </c>
      <c r="C40" s="301"/>
      <c r="D40" s="301"/>
      <c r="E40" s="301"/>
      <c r="F40" s="301"/>
      <c r="G40" s="301"/>
      <c r="H40" s="301"/>
    </row>
    <row r="41" spans="2:9" ht="27.95">
      <c r="B41" s="259" t="s">
        <v>203</v>
      </c>
      <c r="C41" s="259"/>
      <c r="D41" s="259"/>
      <c r="E41" s="259"/>
      <c r="F41" s="259" t="s">
        <v>204</v>
      </c>
      <c r="G41" s="303" t="s">
        <v>193</v>
      </c>
      <c r="H41" s="303"/>
    </row>
    <row r="42" spans="2:9">
      <c r="G42" s="307"/>
      <c r="H42" s="307"/>
    </row>
    <row r="43" spans="2:9">
      <c r="B43" s="306" t="s">
        <v>58</v>
      </c>
      <c r="C43" s="306"/>
      <c r="D43" s="306"/>
      <c r="E43" s="306"/>
      <c r="F43" s="122">
        <v>1440</v>
      </c>
      <c r="G43" s="308" t="s">
        <v>205</v>
      </c>
      <c r="H43" s="308"/>
    </row>
    <row r="44" spans="2:9">
      <c r="B44" s="306" t="s">
        <v>206</v>
      </c>
      <c r="C44" s="306"/>
      <c r="D44" s="306"/>
      <c r="E44" s="306"/>
      <c r="F44" s="123">
        <v>462</v>
      </c>
      <c r="G44" s="308" t="s">
        <v>205</v>
      </c>
      <c r="H44" s="308"/>
    </row>
    <row r="45" spans="2:9">
      <c r="B45" s="306" t="s">
        <v>207</v>
      </c>
      <c r="C45" s="306"/>
      <c r="D45" s="306"/>
      <c r="E45" s="306"/>
      <c r="F45" s="123">
        <v>33</v>
      </c>
      <c r="G45" s="308" t="s">
        <v>208</v>
      </c>
      <c r="H45" s="308"/>
    </row>
    <row r="46" spans="2:9">
      <c r="B46" s="306" t="s">
        <v>209</v>
      </c>
      <c r="C46" s="306"/>
      <c r="D46" s="306"/>
      <c r="E46" s="306"/>
      <c r="F46" s="123">
        <v>101</v>
      </c>
      <c r="G46" s="308" t="s">
        <v>210</v>
      </c>
      <c r="H46" s="308"/>
    </row>
    <row r="47" spans="2:9">
      <c r="B47" s="306" t="s">
        <v>211</v>
      </c>
      <c r="C47" s="306"/>
      <c r="D47" s="306"/>
      <c r="E47" s="306"/>
      <c r="F47" s="123">
        <v>33</v>
      </c>
      <c r="G47" s="308" t="s">
        <v>210</v>
      </c>
      <c r="H47" s="308"/>
    </row>
    <row r="48" spans="2:9">
      <c r="B48" s="267" t="s">
        <v>212</v>
      </c>
      <c r="C48" s="267"/>
      <c r="D48" s="267"/>
      <c r="E48" s="267"/>
      <c r="F48" s="144" t="s">
        <v>131</v>
      </c>
      <c r="G48" s="153" t="s">
        <v>213</v>
      </c>
      <c r="H48" s="153"/>
    </row>
    <row r="49" spans="2:8">
      <c r="B49" s="307"/>
      <c r="C49" s="307"/>
      <c r="D49" s="307"/>
      <c r="E49" s="307"/>
      <c r="G49" s="307"/>
      <c r="H49" s="307"/>
    </row>
    <row r="50" spans="2:8">
      <c r="B50" s="306" t="s">
        <v>57</v>
      </c>
      <c r="C50" s="306"/>
      <c r="D50" s="306"/>
      <c r="E50" s="306"/>
      <c r="F50" s="268" t="s">
        <v>214</v>
      </c>
      <c r="G50" s="307"/>
      <c r="H50" s="307"/>
    </row>
    <row r="51" spans="2:8">
      <c r="B51" s="306" t="s">
        <v>215</v>
      </c>
      <c r="C51" s="306"/>
      <c r="D51" s="306"/>
      <c r="E51" s="306"/>
      <c r="F51" s="268" t="s">
        <v>131</v>
      </c>
      <c r="G51" s="307"/>
      <c r="H51" s="307"/>
    </row>
  </sheetData>
  <mergeCells count="29">
    <mergeCell ref="G49:H49"/>
    <mergeCell ref="G50:H50"/>
    <mergeCell ref="G51:H51"/>
    <mergeCell ref="G41:H41"/>
    <mergeCell ref="G43:H43"/>
    <mergeCell ref="G44:H44"/>
    <mergeCell ref="G45:H45"/>
    <mergeCell ref="G46:H46"/>
    <mergeCell ref="G47:H47"/>
    <mergeCell ref="G42:H42"/>
    <mergeCell ref="B44:E44"/>
    <mergeCell ref="B45:E45"/>
    <mergeCell ref="B50:E50"/>
    <mergeCell ref="B51:E51"/>
    <mergeCell ref="B49:E49"/>
    <mergeCell ref="B47:E47"/>
    <mergeCell ref="B46:E46"/>
    <mergeCell ref="B25:E25"/>
    <mergeCell ref="B40:H40"/>
    <mergeCell ref="B26:C26"/>
    <mergeCell ref="F7:F8"/>
    <mergeCell ref="B43:E43"/>
    <mergeCell ref="E4:F4"/>
    <mergeCell ref="E7:E8"/>
    <mergeCell ref="G7:G8"/>
    <mergeCell ref="B9:C9"/>
    <mergeCell ref="H4:I4"/>
    <mergeCell ref="H6:H8"/>
    <mergeCell ref="I6:I8"/>
  </mergeCells>
  <pageMargins left="0.25" right="0.25" top="0.75" bottom="0.75" header="0.3" footer="0.3"/>
  <pageSetup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2:P75"/>
  <sheetViews>
    <sheetView topLeftCell="A38" workbookViewId="0">
      <selection activeCell="O58" sqref="O58"/>
    </sheetView>
  </sheetViews>
  <sheetFormatPr defaultColWidth="8.85546875" defaultRowHeight="12.95"/>
  <cols>
    <col min="1" max="1" width="1.7109375" style="17" customWidth="1"/>
    <col min="2" max="2" width="15.7109375" style="17" customWidth="1"/>
    <col min="3" max="4" width="10.42578125" style="17" customWidth="1"/>
    <col min="5" max="5" width="1.7109375" style="17" customWidth="1"/>
    <col min="6" max="6" width="17" style="17" customWidth="1"/>
    <col min="7" max="7" width="1.7109375" style="17" customWidth="1"/>
    <col min="8" max="8" width="21.85546875" style="17" customWidth="1"/>
    <col min="9" max="9" width="1.7109375" style="17" customWidth="1"/>
    <col min="10" max="10" width="19.140625" style="17" customWidth="1"/>
    <col min="11" max="11" width="1.7109375" style="17" customWidth="1"/>
    <col min="12" max="12" width="23.140625" style="17" customWidth="1"/>
    <col min="13" max="13" width="20.140625" style="17" customWidth="1"/>
    <col min="14" max="14" width="21.42578125" style="17" customWidth="1"/>
    <col min="15" max="15" width="17.140625" style="17" bestFit="1" customWidth="1"/>
    <col min="16" max="16" width="16.85546875" style="17" customWidth="1"/>
    <col min="17" max="16384" width="8.85546875" style="17"/>
  </cols>
  <sheetData>
    <row r="2" spans="2:16" ht="15.95">
      <c r="B2" s="132" t="s">
        <v>216</v>
      </c>
      <c r="F2" s="133"/>
      <c r="H2" s="133"/>
      <c r="J2" s="133"/>
      <c r="L2" s="133"/>
      <c r="N2" s="133"/>
      <c r="P2" s="43"/>
    </row>
    <row r="3" spans="2:16" ht="14.1" customHeight="1">
      <c r="F3" s="133"/>
      <c r="H3" s="133"/>
      <c r="J3" s="133"/>
      <c r="L3" s="133"/>
      <c r="M3" s="133"/>
      <c r="N3" s="133"/>
      <c r="P3" s="43"/>
    </row>
    <row r="4" spans="2:16" s="138" customFormat="1" ht="39">
      <c r="B4" s="134"/>
      <c r="C4" s="134"/>
      <c r="D4" s="134"/>
      <c r="E4" s="135"/>
      <c r="F4" s="157" t="s">
        <v>217</v>
      </c>
      <c r="G4" s="135"/>
      <c r="H4" s="155" t="s">
        <v>218</v>
      </c>
      <c r="I4" s="135"/>
      <c r="J4" s="156" t="s">
        <v>219</v>
      </c>
      <c r="K4" s="135"/>
      <c r="L4" s="149" t="s">
        <v>71</v>
      </c>
      <c r="M4" s="154" t="s">
        <v>220</v>
      </c>
      <c r="N4" s="137" t="s">
        <v>221</v>
      </c>
    </row>
    <row r="5" spans="2:16" s="138" customFormat="1" ht="21" customHeight="1">
      <c r="B5" s="136"/>
      <c r="C5" s="136" t="s">
        <v>222</v>
      </c>
      <c r="D5" s="136"/>
      <c r="E5" s="135"/>
      <c r="F5" s="139" t="s">
        <v>223</v>
      </c>
      <c r="G5" s="135"/>
      <c r="H5" s="140" t="s">
        <v>224</v>
      </c>
      <c r="I5" s="135"/>
      <c r="J5" s="141" t="s">
        <v>225</v>
      </c>
      <c r="K5" s="135"/>
      <c r="L5" s="134" t="s">
        <v>226</v>
      </c>
      <c r="M5" s="142" t="s">
        <v>227</v>
      </c>
      <c r="N5" s="142" t="s">
        <v>228</v>
      </c>
    </row>
    <row r="6" spans="2:16" s="138" customFormat="1" ht="15.95" customHeight="1">
      <c r="B6" s="134" t="s">
        <v>229</v>
      </c>
      <c r="C6" s="134" t="s">
        <v>120</v>
      </c>
      <c r="D6" s="134" t="s">
        <v>121</v>
      </c>
      <c r="E6" s="135"/>
      <c r="F6" s="139" t="s">
        <v>230</v>
      </c>
      <c r="G6" s="135"/>
      <c r="H6" s="140" t="s">
        <v>230</v>
      </c>
      <c r="I6" s="135"/>
      <c r="J6" s="141" t="s">
        <v>230</v>
      </c>
      <c r="K6" s="135"/>
      <c r="L6" s="134" t="s">
        <v>124</v>
      </c>
      <c r="M6" s="142" t="s">
        <v>124</v>
      </c>
      <c r="N6" s="142" t="s">
        <v>124</v>
      </c>
    </row>
    <row r="7" spans="2:16" ht="5.0999999999999996" customHeight="1">
      <c r="F7" s="133"/>
      <c r="H7" s="133"/>
      <c r="J7" s="133"/>
    </row>
    <row r="8" spans="2:16" ht="14.1" thickBot="1">
      <c r="B8" s="118" t="s">
        <v>127</v>
      </c>
      <c r="C8" s="119"/>
      <c r="D8" s="119"/>
      <c r="E8" s="119"/>
      <c r="F8" s="143"/>
      <c r="G8" s="119"/>
      <c r="H8" s="143"/>
      <c r="I8" s="119"/>
      <c r="J8" s="143"/>
      <c r="K8" s="119"/>
      <c r="L8" s="119"/>
      <c r="M8" s="119"/>
      <c r="N8" s="119"/>
    </row>
    <row r="9" spans="2:16" s="12" customFormat="1" ht="5.0999999999999996" customHeight="1">
      <c r="B9" s="17"/>
      <c r="C9" s="17"/>
      <c r="D9" s="17"/>
      <c r="E9" s="17"/>
      <c r="F9" s="17"/>
      <c r="G9" s="17"/>
      <c r="H9" s="17"/>
      <c r="I9" s="17"/>
      <c r="J9" s="17"/>
      <c r="K9" s="17"/>
      <c r="L9" s="17"/>
      <c r="M9" s="17"/>
      <c r="N9" s="17"/>
    </row>
    <row r="10" spans="2:16" s="12" customFormat="1">
      <c r="B10" s="120" t="s">
        <v>231</v>
      </c>
      <c r="C10" s="121">
        <v>0</v>
      </c>
      <c r="D10" s="121">
        <v>499</v>
      </c>
      <c r="E10" s="17"/>
      <c r="F10" s="122">
        <v>2539</v>
      </c>
      <c r="G10" s="17"/>
      <c r="H10" s="122">
        <v>3399</v>
      </c>
      <c r="I10" s="17"/>
      <c r="J10" s="122">
        <v>4244</v>
      </c>
      <c r="K10" s="17"/>
      <c r="L10" s="122">
        <v>412</v>
      </c>
      <c r="M10" s="122">
        <v>412</v>
      </c>
      <c r="N10" s="122">
        <v>412</v>
      </c>
    </row>
    <row r="11" spans="2:16" s="12" customFormat="1">
      <c r="B11" s="120" t="s">
        <v>232</v>
      </c>
      <c r="C11" s="121">
        <v>500</v>
      </c>
      <c r="D11" s="121">
        <v>1199</v>
      </c>
      <c r="E11" s="17"/>
      <c r="F11" s="123">
        <v>3331</v>
      </c>
      <c r="G11" s="17"/>
      <c r="H11" s="123">
        <v>5243</v>
      </c>
      <c r="I11" s="17"/>
      <c r="J11" s="123">
        <v>7079</v>
      </c>
      <c r="K11" s="17"/>
      <c r="L11" s="123">
        <v>579</v>
      </c>
      <c r="M11" s="123">
        <v>579</v>
      </c>
      <c r="N11" s="123">
        <v>579</v>
      </c>
    </row>
    <row r="12" spans="2:16" s="12" customFormat="1">
      <c r="B12" s="120" t="s">
        <v>233</v>
      </c>
      <c r="C12" s="121">
        <v>1200</v>
      </c>
      <c r="D12" s="121">
        <v>2999</v>
      </c>
      <c r="E12" s="17"/>
      <c r="F12" s="123">
        <v>4692</v>
      </c>
      <c r="G12" s="17"/>
      <c r="H12" s="123">
        <v>7960</v>
      </c>
      <c r="I12" s="17"/>
      <c r="J12" s="123">
        <v>10938</v>
      </c>
      <c r="K12" s="17"/>
      <c r="L12" s="123">
        <v>908</v>
      </c>
      <c r="M12" s="123">
        <v>908</v>
      </c>
      <c r="N12" s="123">
        <v>908</v>
      </c>
    </row>
    <row r="13" spans="2:16" s="12" customFormat="1">
      <c r="B13" s="120" t="s">
        <v>234</v>
      </c>
      <c r="C13" s="121">
        <v>3000</v>
      </c>
      <c r="D13" s="121">
        <v>4999</v>
      </c>
      <c r="E13" s="17"/>
      <c r="F13" s="123">
        <v>5971</v>
      </c>
      <c r="G13" s="17"/>
      <c r="H13" s="123">
        <v>10244</v>
      </c>
      <c r="I13" s="17"/>
      <c r="J13" s="123">
        <v>14226</v>
      </c>
      <c r="K13" s="17"/>
      <c r="L13" s="123">
        <v>1155</v>
      </c>
      <c r="M13" s="123">
        <v>1155</v>
      </c>
      <c r="N13" s="123">
        <v>1155</v>
      </c>
    </row>
    <row r="14" spans="2:16" s="12" customFormat="1">
      <c r="B14" s="120" t="s">
        <v>235</v>
      </c>
      <c r="C14" s="121">
        <v>5000</v>
      </c>
      <c r="D14" s="121">
        <v>7499</v>
      </c>
      <c r="E14" s="17"/>
      <c r="F14" s="123">
        <v>7251</v>
      </c>
      <c r="G14" s="17"/>
      <c r="H14" s="123">
        <v>12824</v>
      </c>
      <c r="I14" s="17"/>
      <c r="J14" s="123">
        <v>18251</v>
      </c>
      <c r="K14" s="17"/>
      <c r="L14" s="123">
        <v>1403</v>
      </c>
      <c r="M14" s="123">
        <v>1403</v>
      </c>
      <c r="N14" s="123">
        <v>1403</v>
      </c>
    </row>
    <row r="15" spans="2:16" s="12" customFormat="1">
      <c r="B15" s="120" t="s">
        <v>236</v>
      </c>
      <c r="C15" s="121">
        <v>7500</v>
      </c>
      <c r="D15" s="121">
        <v>9999</v>
      </c>
      <c r="E15" s="17"/>
      <c r="F15" s="123">
        <v>8957</v>
      </c>
      <c r="G15" s="17"/>
      <c r="H15" s="123">
        <v>15974</v>
      </c>
      <c r="I15" s="17"/>
      <c r="J15" s="123">
        <v>22420</v>
      </c>
      <c r="K15" s="17"/>
      <c r="L15" s="123">
        <v>1734</v>
      </c>
      <c r="M15" s="123">
        <v>1734</v>
      </c>
      <c r="N15" s="123">
        <v>1734</v>
      </c>
    </row>
    <row r="16" spans="2:16" s="12" customFormat="1">
      <c r="B16" s="120" t="s">
        <v>237</v>
      </c>
      <c r="C16" s="121">
        <v>10000</v>
      </c>
      <c r="D16" s="121">
        <v>14999</v>
      </c>
      <c r="E16" s="17"/>
      <c r="F16" s="123">
        <v>10664</v>
      </c>
      <c r="G16" s="17"/>
      <c r="H16" s="123">
        <v>19125</v>
      </c>
      <c r="I16" s="17"/>
      <c r="J16" s="123">
        <v>27153</v>
      </c>
      <c r="K16" s="17"/>
      <c r="L16" s="123">
        <v>2064</v>
      </c>
      <c r="M16" s="123">
        <v>2064</v>
      </c>
      <c r="N16" s="123">
        <v>2064</v>
      </c>
    </row>
    <row r="17" spans="2:14" s="12" customFormat="1">
      <c r="B17" s="120" t="s">
        <v>238</v>
      </c>
      <c r="C17" s="121">
        <v>15000</v>
      </c>
      <c r="D17" s="121">
        <v>19999</v>
      </c>
      <c r="E17" s="17"/>
      <c r="F17" s="123">
        <v>12156</v>
      </c>
      <c r="G17" s="17"/>
      <c r="H17" s="123">
        <v>22406</v>
      </c>
      <c r="I17" s="17"/>
      <c r="J17" s="123">
        <v>32299</v>
      </c>
      <c r="K17" s="17"/>
      <c r="L17" s="123">
        <v>2353</v>
      </c>
      <c r="M17" s="123">
        <v>2353</v>
      </c>
      <c r="N17" s="123">
        <v>2353</v>
      </c>
    </row>
    <row r="18" spans="2:14" s="12" customFormat="1">
      <c r="B18" s="120" t="s">
        <v>239</v>
      </c>
      <c r="C18" s="121">
        <v>20000</v>
      </c>
      <c r="D18" s="121">
        <v>24999</v>
      </c>
      <c r="E18" s="17"/>
      <c r="F18" s="123">
        <v>14288</v>
      </c>
      <c r="G18" s="17"/>
      <c r="H18" s="123">
        <v>26396</v>
      </c>
      <c r="I18" s="17"/>
      <c r="J18" s="123">
        <v>38002</v>
      </c>
      <c r="K18" s="17"/>
      <c r="L18" s="123">
        <v>2766</v>
      </c>
      <c r="M18" s="123">
        <v>2766</v>
      </c>
      <c r="N18" s="123">
        <v>2766</v>
      </c>
    </row>
    <row r="19" spans="2:14" s="12" customFormat="1">
      <c r="B19" s="120" t="s">
        <v>240</v>
      </c>
      <c r="C19" s="121">
        <v>25000</v>
      </c>
      <c r="D19" s="121">
        <v>29999</v>
      </c>
      <c r="E19" s="17"/>
      <c r="F19" s="123">
        <v>16848</v>
      </c>
      <c r="G19" s="17"/>
      <c r="H19" s="123">
        <v>31789</v>
      </c>
      <c r="I19" s="17"/>
      <c r="J19" s="123">
        <v>46222</v>
      </c>
      <c r="K19" s="17"/>
      <c r="L19" s="123">
        <v>3262</v>
      </c>
      <c r="M19" s="123">
        <v>3262</v>
      </c>
      <c r="N19" s="123">
        <v>3262</v>
      </c>
    </row>
    <row r="20" spans="2:14" s="12" customFormat="1">
      <c r="B20" s="120" t="s">
        <v>241</v>
      </c>
      <c r="C20" s="121">
        <v>30000</v>
      </c>
      <c r="D20" s="121">
        <v>39999</v>
      </c>
      <c r="E20" s="17"/>
      <c r="F20" s="123">
        <v>18980</v>
      </c>
      <c r="G20" s="17"/>
      <c r="H20" s="123">
        <v>35787</v>
      </c>
      <c r="I20" s="17"/>
      <c r="J20" s="123">
        <v>51940</v>
      </c>
      <c r="K20" s="17"/>
      <c r="L20" s="123">
        <v>3674</v>
      </c>
      <c r="M20" s="123">
        <v>3674</v>
      </c>
      <c r="N20" s="123">
        <v>3674</v>
      </c>
    </row>
    <row r="21" spans="2:14" s="12" customFormat="1">
      <c r="B21" s="120" t="s">
        <v>242</v>
      </c>
      <c r="C21" s="121">
        <v>40000</v>
      </c>
      <c r="D21" s="121">
        <v>49999</v>
      </c>
      <c r="E21" s="17"/>
      <c r="F21" s="123">
        <v>20686</v>
      </c>
      <c r="G21" s="17"/>
      <c r="H21" s="123">
        <v>40299</v>
      </c>
      <c r="I21" s="17"/>
      <c r="J21" s="123">
        <v>59405</v>
      </c>
      <c r="K21" s="17"/>
      <c r="L21" s="123">
        <v>4004</v>
      </c>
      <c r="M21" s="123">
        <v>4004</v>
      </c>
      <c r="N21" s="123">
        <v>4004</v>
      </c>
    </row>
    <row r="22" spans="2:14" s="12" customFormat="1">
      <c r="B22" s="17" t="s">
        <v>243</v>
      </c>
      <c r="C22" s="121">
        <v>50000</v>
      </c>
      <c r="D22" s="121">
        <v>59999</v>
      </c>
      <c r="E22" s="17"/>
      <c r="F22" s="123">
        <v>22606</v>
      </c>
      <c r="G22" s="17"/>
      <c r="H22" s="123">
        <v>44413</v>
      </c>
      <c r="I22" s="17"/>
      <c r="J22" s="123">
        <v>65498</v>
      </c>
      <c r="K22" s="17"/>
      <c r="L22" s="123">
        <v>4375</v>
      </c>
      <c r="M22" s="123">
        <v>4375</v>
      </c>
      <c r="N22" s="123">
        <v>4375</v>
      </c>
    </row>
    <row r="23" spans="2:14" s="12" customFormat="1">
      <c r="B23" s="120" t="s">
        <v>244</v>
      </c>
      <c r="C23" s="121">
        <v>60000</v>
      </c>
      <c r="D23" s="121">
        <v>69999</v>
      </c>
      <c r="E23" s="17"/>
      <c r="F23" s="123">
        <v>24312</v>
      </c>
      <c r="G23" s="17"/>
      <c r="H23" s="123">
        <v>48652</v>
      </c>
      <c r="I23" s="17"/>
      <c r="J23" s="123">
        <v>72131</v>
      </c>
      <c r="K23" s="17"/>
      <c r="L23" s="123">
        <v>4706</v>
      </c>
      <c r="M23" s="123">
        <v>4706</v>
      </c>
      <c r="N23" s="123">
        <v>4706</v>
      </c>
    </row>
    <row r="24" spans="2:14" s="12" customFormat="1">
      <c r="B24" s="120" t="s">
        <v>245</v>
      </c>
      <c r="C24" s="121">
        <v>70000</v>
      </c>
      <c r="D24" s="121">
        <v>79999</v>
      </c>
      <c r="E24" s="17"/>
      <c r="F24" s="123">
        <v>28791</v>
      </c>
      <c r="G24" s="17"/>
      <c r="H24" s="123">
        <v>57203</v>
      </c>
      <c r="I24" s="17"/>
      <c r="J24" s="123">
        <v>84678</v>
      </c>
      <c r="K24" s="17"/>
      <c r="L24" s="123">
        <v>5572</v>
      </c>
      <c r="M24" s="123">
        <v>5572</v>
      </c>
      <c r="N24" s="123">
        <v>5572</v>
      </c>
    </row>
    <row r="25" spans="2:14" s="12" customFormat="1">
      <c r="B25" s="120" t="s">
        <v>246</v>
      </c>
      <c r="C25" s="121">
        <v>80000</v>
      </c>
      <c r="D25" s="121">
        <v>89999</v>
      </c>
      <c r="E25" s="17"/>
      <c r="F25" s="123">
        <v>30923</v>
      </c>
      <c r="G25" s="17"/>
      <c r="H25" s="123">
        <v>62857</v>
      </c>
      <c r="I25" s="17"/>
      <c r="J25" s="123">
        <v>93567</v>
      </c>
      <c r="K25" s="17"/>
      <c r="L25" s="123">
        <v>5985</v>
      </c>
      <c r="M25" s="123">
        <v>5985</v>
      </c>
      <c r="N25" s="123">
        <v>5985</v>
      </c>
    </row>
    <row r="26" spans="2:14" s="12" customFormat="1">
      <c r="B26" s="120" t="s">
        <v>247</v>
      </c>
      <c r="C26" s="121">
        <v>90000</v>
      </c>
      <c r="D26" s="121">
        <v>99999</v>
      </c>
      <c r="E26" s="17"/>
      <c r="F26" s="123">
        <v>35722</v>
      </c>
      <c r="G26" s="17"/>
      <c r="H26" s="123">
        <v>71553</v>
      </c>
      <c r="I26" s="17"/>
      <c r="J26" s="123">
        <v>106266</v>
      </c>
      <c r="K26" s="17"/>
      <c r="L26" s="123">
        <v>6914</v>
      </c>
      <c r="M26" s="123">
        <v>6914</v>
      </c>
      <c r="N26" s="123">
        <v>6914</v>
      </c>
    </row>
    <row r="27" spans="2:14">
      <c r="B27" s="120" t="s">
        <v>248</v>
      </c>
      <c r="C27" s="121" t="s">
        <v>129</v>
      </c>
      <c r="D27" s="121" t="s">
        <v>130</v>
      </c>
      <c r="F27" s="144" t="s">
        <v>131</v>
      </c>
      <c r="H27" s="144" t="s">
        <v>131</v>
      </c>
      <c r="J27" s="144" t="s">
        <v>131</v>
      </c>
      <c r="L27" s="144" t="s">
        <v>131</v>
      </c>
      <c r="M27" s="144"/>
      <c r="N27" s="144"/>
    </row>
    <row r="28" spans="2:14">
      <c r="B28" s="120"/>
      <c r="C28" s="121"/>
      <c r="D28" s="121"/>
      <c r="F28" s="123"/>
      <c r="H28" s="123"/>
      <c r="J28" s="123"/>
      <c r="L28" s="123"/>
      <c r="M28" s="123"/>
      <c r="N28" s="123"/>
    </row>
    <row r="29" spans="2:14" ht="14.1" thickBot="1">
      <c r="B29" s="118" t="s">
        <v>132</v>
      </c>
      <c r="C29" s="119"/>
      <c r="D29" s="119"/>
      <c r="E29" s="119"/>
      <c r="F29" s="145"/>
      <c r="G29" s="119"/>
      <c r="H29" s="145"/>
      <c r="I29" s="119"/>
      <c r="J29" s="145"/>
      <c r="K29" s="119"/>
      <c r="L29" s="119"/>
      <c r="M29" s="119"/>
      <c r="N29" s="119"/>
    </row>
    <row r="30" spans="2:14" ht="5.0999999999999996" customHeight="1">
      <c r="B30" s="120"/>
      <c r="C30" s="121"/>
      <c r="D30" s="121"/>
      <c r="F30" s="123"/>
      <c r="H30" s="123"/>
      <c r="J30" s="123"/>
      <c r="L30" s="123"/>
      <c r="M30" s="123"/>
      <c r="N30" s="123"/>
    </row>
    <row r="31" spans="2:14">
      <c r="B31" s="120" t="s">
        <v>249</v>
      </c>
      <c r="C31" s="121">
        <v>0</v>
      </c>
      <c r="D31" s="121">
        <v>499</v>
      </c>
      <c r="F31" s="122">
        <v>3331</v>
      </c>
      <c r="H31" s="122">
        <v>5243</v>
      </c>
      <c r="J31" s="122">
        <v>7079</v>
      </c>
      <c r="L31" s="122">
        <v>579</v>
      </c>
      <c r="M31" s="122">
        <v>579</v>
      </c>
      <c r="N31" s="122">
        <v>579</v>
      </c>
    </row>
    <row r="32" spans="2:14">
      <c r="B32" s="120" t="s">
        <v>250</v>
      </c>
      <c r="C32" s="121">
        <v>500</v>
      </c>
      <c r="D32" s="121">
        <v>1199</v>
      </c>
      <c r="F32" s="123">
        <v>4692</v>
      </c>
      <c r="H32" s="123">
        <v>7960</v>
      </c>
      <c r="J32" s="123">
        <v>10938</v>
      </c>
      <c r="L32" s="123">
        <v>908</v>
      </c>
      <c r="M32" s="123">
        <v>908</v>
      </c>
      <c r="N32" s="123">
        <v>908</v>
      </c>
    </row>
    <row r="33" spans="2:14">
      <c r="B33" s="120" t="s">
        <v>251</v>
      </c>
      <c r="C33" s="121">
        <v>1200</v>
      </c>
      <c r="D33" s="121">
        <v>2999</v>
      </c>
      <c r="F33" s="123">
        <v>5971</v>
      </c>
      <c r="H33" s="123">
        <v>10244</v>
      </c>
      <c r="J33" s="123">
        <v>14226</v>
      </c>
      <c r="L33" s="123">
        <v>1155</v>
      </c>
      <c r="M33" s="123">
        <v>1155</v>
      </c>
      <c r="N33" s="123">
        <v>1155</v>
      </c>
    </row>
    <row r="34" spans="2:14">
      <c r="B34" s="120" t="s">
        <v>252</v>
      </c>
      <c r="C34" s="121">
        <v>3000</v>
      </c>
      <c r="D34" s="121">
        <v>4999</v>
      </c>
      <c r="F34" s="123">
        <v>7251</v>
      </c>
      <c r="H34" s="123">
        <v>12824</v>
      </c>
      <c r="J34" s="123">
        <v>18251</v>
      </c>
      <c r="L34" s="123">
        <v>1403</v>
      </c>
      <c r="M34" s="123">
        <v>1403</v>
      </c>
      <c r="N34" s="123">
        <v>1403</v>
      </c>
    </row>
    <row r="35" spans="2:14">
      <c r="B35" s="120" t="s">
        <v>253</v>
      </c>
      <c r="C35" s="121">
        <v>5000</v>
      </c>
      <c r="D35" s="121">
        <v>7499</v>
      </c>
      <c r="F35" s="123">
        <v>8957</v>
      </c>
      <c r="H35" s="123">
        <v>15974</v>
      </c>
      <c r="J35" s="123">
        <v>22420</v>
      </c>
      <c r="L35" s="123">
        <v>1734</v>
      </c>
      <c r="M35" s="123">
        <v>1734</v>
      </c>
      <c r="N35" s="123">
        <v>1734</v>
      </c>
    </row>
    <row r="36" spans="2:14">
      <c r="B36" s="120" t="s">
        <v>254</v>
      </c>
      <c r="C36" s="121">
        <v>7500</v>
      </c>
      <c r="D36" s="121">
        <v>9999</v>
      </c>
      <c r="F36" s="123">
        <v>10664</v>
      </c>
      <c r="H36" s="123">
        <v>19125</v>
      </c>
      <c r="J36" s="123">
        <v>27153</v>
      </c>
      <c r="L36" s="123">
        <v>2064</v>
      </c>
      <c r="M36" s="123">
        <v>2064</v>
      </c>
      <c r="N36" s="123">
        <v>2064</v>
      </c>
    </row>
    <row r="37" spans="2:14">
      <c r="B37" s="120" t="s">
        <v>255</v>
      </c>
      <c r="C37" s="121">
        <v>10000</v>
      </c>
      <c r="D37" s="121">
        <v>14999</v>
      </c>
      <c r="F37" s="123">
        <v>12156</v>
      </c>
      <c r="H37" s="123">
        <v>22406</v>
      </c>
      <c r="J37" s="123">
        <v>32299</v>
      </c>
      <c r="L37" s="123">
        <v>2353</v>
      </c>
      <c r="M37" s="123">
        <v>2353</v>
      </c>
      <c r="N37" s="123">
        <v>2353</v>
      </c>
    </row>
    <row r="38" spans="2:14">
      <c r="B38" s="120" t="s">
        <v>256</v>
      </c>
      <c r="C38" s="121">
        <v>15000</v>
      </c>
      <c r="D38" s="121">
        <v>19999</v>
      </c>
      <c r="F38" s="123">
        <v>14288</v>
      </c>
      <c r="H38" s="123">
        <v>26396</v>
      </c>
      <c r="J38" s="123">
        <v>38002</v>
      </c>
      <c r="L38" s="123">
        <v>2766</v>
      </c>
      <c r="M38" s="123">
        <v>2766</v>
      </c>
      <c r="N38" s="123">
        <v>2766</v>
      </c>
    </row>
    <row r="39" spans="2:14">
      <c r="B39" s="120" t="s">
        <v>257</v>
      </c>
      <c r="C39" s="121">
        <v>20000</v>
      </c>
      <c r="D39" s="121">
        <v>24999</v>
      </c>
      <c r="F39" s="123">
        <v>16848</v>
      </c>
      <c r="H39" s="123">
        <v>31789</v>
      </c>
      <c r="J39" s="123">
        <v>46222</v>
      </c>
      <c r="L39" s="123">
        <v>3262</v>
      </c>
      <c r="M39" s="123">
        <v>3262</v>
      </c>
      <c r="N39" s="123">
        <v>3262</v>
      </c>
    </row>
    <row r="40" spans="2:14">
      <c r="B40" s="120" t="s">
        <v>258</v>
      </c>
      <c r="C40" s="121">
        <v>25000</v>
      </c>
      <c r="D40" s="121">
        <v>29999</v>
      </c>
      <c r="F40" s="123">
        <v>18980</v>
      </c>
      <c r="H40" s="123">
        <v>35787</v>
      </c>
      <c r="J40" s="123">
        <v>51940</v>
      </c>
      <c r="L40" s="123">
        <v>3674</v>
      </c>
      <c r="M40" s="123">
        <v>3674</v>
      </c>
      <c r="N40" s="123">
        <v>3674</v>
      </c>
    </row>
    <row r="41" spans="2:14">
      <c r="B41" s="120" t="s">
        <v>259</v>
      </c>
      <c r="C41" s="121">
        <v>30000</v>
      </c>
      <c r="D41" s="121">
        <v>39999</v>
      </c>
      <c r="F41" s="123">
        <v>20686</v>
      </c>
      <c r="H41" s="123">
        <v>40299</v>
      </c>
      <c r="J41" s="123">
        <v>59405</v>
      </c>
      <c r="L41" s="123">
        <v>4004</v>
      </c>
      <c r="M41" s="123">
        <v>4004</v>
      </c>
      <c r="N41" s="123">
        <v>4004</v>
      </c>
    </row>
    <row r="42" spans="2:14">
      <c r="B42" s="120" t="s">
        <v>260</v>
      </c>
      <c r="C42" s="121" t="s">
        <v>133</v>
      </c>
      <c r="D42" s="121" t="s">
        <v>130</v>
      </c>
      <c r="F42" s="144" t="s">
        <v>131</v>
      </c>
      <c r="H42" s="144" t="s">
        <v>131</v>
      </c>
      <c r="J42" s="144" t="s">
        <v>131</v>
      </c>
      <c r="L42" s="144" t="s">
        <v>131</v>
      </c>
      <c r="M42" s="144" t="s">
        <v>131</v>
      </c>
      <c r="N42" s="144" t="s">
        <v>131</v>
      </c>
    </row>
    <row r="44" spans="2:14" ht="14.1" thickBot="1">
      <c r="B44" s="118" t="s">
        <v>134</v>
      </c>
      <c r="C44" s="119"/>
      <c r="D44" s="119"/>
      <c r="E44" s="119"/>
      <c r="F44" s="145"/>
      <c r="G44" s="119"/>
      <c r="H44" s="145"/>
      <c r="I44" s="119"/>
      <c r="J44" s="145"/>
      <c r="K44" s="119"/>
      <c r="L44" s="119"/>
      <c r="M44" s="119"/>
      <c r="N44" s="119"/>
    </row>
    <row r="45" spans="2:14" ht="5.0999999999999996" customHeight="1">
      <c r="B45" s="120"/>
      <c r="C45" s="121"/>
      <c r="D45" s="121"/>
      <c r="F45" s="123"/>
      <c r="H45" s="123"/>
      <c r="J45" s="123"/>
      <c r="L45" s="123"/>
      <c r="M45" s="123"/>
      <c r="N45" s="123"/>
    </row>
    <row r="46" spans="2:14">
      <c r="B46" s="120" t="s">
        <v>261</v>
      </c>
      <c r="C46" s="121">
        <v>0</v>
      </c>
      <c r="D46" s="121">
        <v>499</v>
      </c>
      <c r="F46" s="122">
        <v>2539</v>
      </c>
      <c r="H46" s="122">
        <v>3262</v>
      </c>
      <c r="J46" s="122">
        <v>4114</v>
      </c>
      <c r="L46" s="122">
        <v>412</v>
      </c>
      <c r="M46" s="122">
        <v>412</v>
      </c>
      <c r="N46" s="122">
        <v>412</v>
      </c>
    </row>
    <row r="47" spans="2:14">
      <c r="B47" s="120" t="s">
        <v>262</v>
      </c>
      <c r="C47" s="121">
        <v>500</v>
      </c>
      <c r="D47" s="121">
        <v>1199</v>
      </c>
      <c r="F47" s="123">
        <v>3331</v>
      </c>
      <c r="H47" s="123">
        <v>5380</v>
      </c>
      <c r="J47" s="123">
        <v>7361</v>
      </c>
      <c r="L47" s="123">
        <v>579</v>
      </c>
      <c r="M47" s="123">
        <v>579</v>
      </c>
      <c r="N47" s="123">
        <v>579</v>
      </c>
    </row>
    <row r="48" spans="2:14">
      <c r="B48" s="120" t="s">
        <v>263</v>
      </c>
      <c r="C48" s="121">
        <v>1200</v>
      </c>
      <c r="D48" s="121">
        <v>2999</v>
      </c>
      <c r="F48" s="123">
        <v>4692</v>
      </c>
      <c r="H48" s="123">
        <v>8242</v>
      </c>
      <c r="J48" s="123">
        <v>11365</v>
      </c>
      <c r="L48" s="123">
        <v>908</v>
      </c>
      <c r="M48" s="123">
        <v>908</v>
      </c>
      <c r="N48" s="123">
        <v>908</v>
      </c>
    </row>
    <row r="49" spans="2:16">
      <c r="B49" s="120" t="s">
        <v>264</v>
      </c>
      <c r="C49" s="121">
        <v>3000</v>
      </c>
      <c r="D49" s="121">
        <v>4999</v>
      </c>
      <c r="F49" s="123">
        <v>5971</v>
      </c>
      <c r="H49" s="123">
        <v>10532</v>
      </c>
      <c r="J49" s="123">
        <v>14805</v>
      </c>
      <c r="L49" s="123">
        <v>1155</v>
      </c>
      <c r="M49" s="123">
        <v>1155</v>
      </c>
      <c r="N49" s="123">
        <v>1155</v>
      </c>
    </row>
    <row r="50" spans="2:16">
      <c r="B50" s="120" t="s">
        <v>265</v>
      </c>
      <c r="C50" s="121">
        <v>5000</v>
      </c>
      <c r="D50" s="121">
        <v>7499</v>
      </c>
      <c r="F50" s="123">
        <v>7251</v>
      </c>
      <c r="H50" s="123">
        <v>13394</v>
      </c>
      <c r="J50" s="123">
        <v>19111</v>
      </c>
      <c r="L50" s="123">
        <v>1403</v>
      </c>
      <c r="M50" s="123">
        <v>1403</v>
      </c>
      <c r="N50" s="123">
        <v>1403</v>
      </c>
    </row>
    <row r="51" spans="2:16">
      <c r="B51" s="120" t="s">
        <v>266</v>
      </c>
      <c r="C51" s="121">
        <v>7500</v>
      </c>
      <c r="D51" s="121">
        <v>9999</v>
      </c>
      <c r="F51" s="123">
        <v>8957</v>
      </c>
      <c r="H51" s="123">
        <v>16264</v>
      </c>
      <c r="J51" s="123">
        <v>23281</v>
      </c>
      <c r="L51" s="123">
        <v>1734</v>
      </c>
      <c r="M51" s="123">
        <v>1734</v>
      </c>
      <c r="N51" s="123">
        <v>1734</v>
      </c>
    </row>
    <row r="52" spans="2:16">
      <c r="B52" s="120" t="s">
        <v>267</v>
      </c>
      <c r="C52" s="121" t="s">
        <v>135</v>
      </c>
      <c r="D52" s="121" t="s">
        <v>130</v>
      </c>
      <c r="F52" s="158" t="s">
        <v>268</v>
      </c>
      <c r="G52" s="37"/>
      <c r="H52" s="37"/>
      <c r="I52" s="37"/>
      <c r="J52" s="37"/>
      <c r="K52" s="37"/>
      <c r="L52" s="37"/>
      <c r="M52" s="37"/>
      <c r="N52" s="37"/>
      <c r="O52" s="37"/>
      <c r="P52" s="37"/>
    </row>
    <row r="53" spans="2:16" ht="6.95" customHeight="1"/>
    <row r="54" spans="2:16" ht="12.95" customHeight="1">
      <c r="B54" s="147" t="s">
        <v>269</v>
      </c>
      <c r="C54" s="146"/>
      <c r="D54" s="146"/>
    </row>
    <row r="55" spans="2:16" ht="12.95" customHeight="1"/>
    <row r="56" spans="2:16" ht="12.95" customHeight="1"/>
    <row r="57" spans="2:16" ht="12.95" customHeight="1"/>
    <row r="58" spans="2:16" ht="35.25">
      <c r="B58" s="309" t="s">
        <v>270</v>
      </c>
      <c r="C58" s="309"/>
      <c r="D58" s="309"/>
      <c r="F58" s="149" t="s">
        <v>271</v>
      </c>
      <c r="H58" s="149" t="s">
        <v>272</v>
      </c>
      <c r="J58" s="149" t="s">
        <v>273</v>
      </c>
      <c r="L58" s="151" t="s">
        <v>274</v>
      </c>
      <c r="M58" s="151" t="s">
        <v>275</v>
      </c>
      <c r="N58" s="151" t="s">
        <v>276</v>
      </c>
      <c r="O58" s="274" t="s">
        <v>277</v>
      </c>
    </row>
    <row r="59" spans="2:16" ht="12.95" customHeight="1">
      <c r="B59" s="150"/>
      <c r="C59" s="150"/>
      <c r="D59" s="150"/>
      <c r="F59" s="134"/>
      <c r="H59" s="134"/>
      <c r="J59" s="134"/>
      <c r="L59" s="134"/>
      <c r="M59" s="134"/>
      <c r="N59" s="152"/>
      <c r="O59" s="152"/>
    </row>
    <row r="60" spans="2:16" ht="12.75">
      <c r="B60" s="118"/>
      <c r="C60" s="119"/>
      <c r="D60" s="119"/>
      <c r="E60" s="119"/>
      <c r="F60" s="143"/>
      <c r="G60" s="119"/>
      <c r="H60" s="143"/>
      <c r="I60" s="119"/>
      <c r="J60" s="143"/>
      <c r="K60" s="119"/>
      <c r="L60" s="119"/>
      <c r="M60" s="119"/>
      <c r="N60" s="119"/>
      <c r="O60" s="119"/>
    </row>
    <row r="61" spans="2:16" ht="12.95" customHeight="1">
      <c r="B61" s="159" t="s">
        <v>278</v>
      </c>
      <c r="F61" s="122">
        <v>481</v>
      </c>
      <c r="G61" s="122"/>
      <c r="H61" s="122">
        <v>4128</v>
      </c>
      <c r="I61" s="122"/>
      <c r="J61" s="122">
        <v>6879</v>
      </c>
      <c r="K61" s="122"/>
      <c r="L61" s="122">
        <v>138</v>
      </c>
      <c r="M61" s="122">
        <v>345</v>
      </c>
      <c r="N61" s="122">
        <v>2752</v>
      </c>
      <c r="O61" s="275" t="s">
        <v>131</v>
      </c>
    </row>
    <row r="62" spans="2:16" ht="12.95" customHeight="1"/>
    <row r="64" spans="2:16" s="12" customFormat="1"/>
    <row r="65" spans="2:2">
      <c r="B65" s="17" t="s">
        <v>279</v>
      </c>
    </row>
    <row r="66" spans="2:2">
      <c r="B66" s="153" t="s">
        <v>280</v>
      </c>
    </row>
    <row r="67" spans="2:2">
      <c r="B67" s="153" t="s">
        <v>281</v>
      </c>
    </row>
    <row r="68" spans="2:2">
      <c r="B68" s="153" t="s">
        <v>282</v>
      </c>
    </row>
    <row r="69" spans="2:2">
      <c r="B69" s="153" t="s">
        <v>283</v>
      </c>
    </row>
    <row r="70" spans="2:2">
      <c r="B70" s="153" t="s">
        <v>284</v>
      </c>
    </row>
    <row r="71" spans="2:2">
      <c r="B71" s="153" t="s">
        <v>285</v>
      </c>
    </row>
    <row r="73" spans="2:2">
      <c r="B73" s="17" t="s">
        <v>286</v>
      </c>
    </row>
    <row r="74" spans="2:2">
      <c r="B74" s="153" t="s">
        <v>287</v>
      </c>
    </row>
    <row r="75" spans="2:2">
      <c r="B75" s="153" t="s">
        <v>288</v>
      </c>
    </row>
  </sheetData>
  <mergeCells count="1">
    <mergeCell ref="B58:D58"/>
  </mergeCells>
  <conditionalFormatting sqref="B10:B21 C10:N28 B30:N42 G45:N51">
    <cfRule type="expression" dxfId="25" priority="89">
      <formula>MOD(ROW(),2)</formula>
    </cfRule>
  </conditionalFormatting>
  <conditionalFormatting sqref="B23:B28">
    <cfRule type="expression" dxfId="24" priority="72">
      <formula>MOD(ROW(),2)</formula>
    </cfRule>
  </conditionalFormatting>
  <conditionalFormatting sqref="B45:F52">
    <cfRule type="expression" dxfId="23" priority="245">
      <formula>MOD(ROW(),2)</formula>
    </cfRule>
  </conditionalFormatting>
  <pageMargins left="0.25" right="0.25" top="0.75" bottom="0.75" header="0.3" footer="0.3"/>
  <pageSetup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B2:H52"/>
  <sheetViews>
    <sheetView workbookViewId="0">
      <selection activeCell="I13" sqref="I13"/>
    </sheetView>
  </sheetViews>
  <sheetFormatPr defaultColWidth="8.85546875" defaultRowHeight="12.95"/>
  <cols>
    <col min="1" max="1" width="1.7109375" style="12" customWidth="1"/>
    <col min="2" max="3" width="8.7109375" style="12" customWidth="1"/>
    <col min="4" max="5" width="9.7109375" style="12" bestFit="1" customWidth="1"/>
    <col min="6" max="6" width="1.7109375" style="12" customWidth="1"/>
    <col min="7" max="7" width="13.42578125" style="12" customWidth="1"/>
    <col min="8" max="8" width="16.140625" style="12" customWidth="1"/>
    <col min="9" max="16384" width="8.85546875" style="12"/>
  </cols>
  <sheetData>
    <row r="2" spans="2:8" ht="15.95">
      <c r="B2" s="76" t="s">
        <v>289</v>
      </c>
      <c r="G2" s="55"/>
      <c r="H2" s="55"/>
    </row>
    <row r="3" spans="2:8" ht="15.95">
      <c r="G3" s="55"/>
      <c r="H3" s="55"/>
    </row>
    <row r="4" spans="2:8" s="37" customFormat="1" ht="18" customHeight="1">
      <c r="B4" s="60"/>
      <c r="C4" s="60"/>
      <c r="D4" s="60"/>
      <c r="E4" s="60"/>
      <c r="F4" s="57"/>
      <c r="G4" s="160" t="s">
        <v>75</v>
      </c>
      <c r="H4" s="161" t="s">
        <v>73</v>
      </c>
    </row>
    <row r="5" spans="2:8" s="37" customFormat="1" ht="18" customHeight="1">
      <c r="B5" s="58" t="s">
        <v>110</v>
      </c>
      <c r="C5" s="58"/>
      <c r="D5" s="58" t="s">
        <v>111</v>
      </c>
      <c r="E5" s="58"/>
      <c r="F5" s="57"/>
      <c r="G5" s="162" t="s">
        <v>290</v>
      </c>
      <c r="H5" s="163" t="s">
        <v>291</v>
      </c>
    </row>
    <row r="6" spans="2:8" s="37" customFormat="1">
      <c r="B6" s="60" t="s">
        <v>120</v>
      </c>
      <c r="C6" s="60" t="s">
        <v>121</v>
      </c>
      <c r="D6" s="60" t="s">
        <v>120</v>
      </c>
      <c r="E6" s="60" t="s">
        <v>121</v>
      </c>
      <c r="F6" s="57"/>
      <c r="G6" s="162" t="s">
        <v>122</v>
      </c>
      <c r="H6" s="163" t="s">
        <v>122</v>
      </c>
    </row>
    <row r="7" spans="2:8" ht="5.0999999999999996" customHeight="1"/>
    <row r="8" spans="2:8" ht="14.1" thickBot="1">
      <c r="B8" s="62" t="s">
        <v>127</v>
      </c>
      <c r="C8" s="63"/>
      <c r="D8" s="63"/>
      <c r="E8" s="63"/>
      <c r="F8" s="63"/>
      <c r="G8" s="63"/>
      <c r="H8" s="63"/>
    </row>
    <row r="9" spans="2:8" ht="5.0999999999999996" customHeight="1"/>
    <row r="10" spans="2:8" ht="10.35" customHeight="1">
      <c r="B10" s="65">
        <v>0</v>
      </c>
      <c r="C10" s="65">
        <v>499</v>
      </c>
      <c r="D10" s="66" t="s">
        <v>128</v>
      </c>
      <c r="E10" s="66" t="s">
        <v>128</v>
      </c>
      <c r="G10" s="67">
        <v>2444</v>
      </c>
      <c r="H10" s="67">
        <v>1755</v>
      </c>
    </row>
    <row r="11" spans="2:8">
      <c r="B11" s="65">
        <f t="shared" ref="B11:B26" si="0">C10+1</f>
        <v>500</v>
      </c>
      <c r="C11" s="65">
        <v>1199</v>
      </c>
      <c r="D11" s="66" t="s">
        <v>128</v>
      </c>
      <c r="E11" s="66" t="s">
        <v>128</v>
      </c>
      <c r="G11" s="68">
        <v>2746</v>
      </c>
      <c r="H11" s="68">
        <v>2728</v>
      </c>
    </row>
    <row r="12" spans="2:8">
      <c r="B12" s="65">
        <f t="shared" si="0"/>
        <v>1200</v>
      </c>
      <c r="C12" s="65">
        <v>2999</v>
      </c>
      <c r="D12" s="66" t="s">
        <v>128</v>
      </c>
      <c r="E12" s="66" t="s">
        <v>128</v>
      </c>
      <c r="G12" s="68">
        <v>6052</v>
      </c>
      <c r="H12" s="68">
        <v>3537</v>
      </c>
    </row>
    <row r="13" spans="2:8">
      <c r="B13" s="65">
        <f t="shared" si="0"/>
        <v>3000</v>
      </c>
      <c r="C13" s="65">
        <v>4999</v>
      </c>
      <c r="D13" s="66" t="s">
        <v>128</v>
      </c>
      <c r="E13" s="66" t="s">
        <v>128</v>
      </c>
      <c r="G13" s="68">
        <v>11136</v>
      </c>
      <c r="H13" s="68">
        <v>6101</v>
      </c>
    </row>
    <row r="14" spans="2:8">
      <c r="B14" s="65">
        <f t="shared" si="0"/>
        <v>5000</v>
      </c>
      <c r="C14" s="65">
        <v>7499</v>
      </c>
      <c r="D14" s="66" t="s">
        <v>128</v>
      </c>
      <c r="E14" s="66" t="s">
        <v>128</v>
      </c>
      <c r="G14" s="68">
        <v>16222</v>
      </c>
      <c r="H14" s="68">
        <v>8035</v>
      </c>
    </row>
    <row r="15" spans="2:8">
      <c r="B15" s="65">
        <f t="shared" si="0"/>
        <v>7500</v>
      </c>
      <c r="C15" s="65">
        <v>9999</v>
      </c>
      <c r="D15" s="66" t="s">
        <v>128</v>
      </c>
      <c r="E15" s="66" t="s">
        <v>128</v>
      </c>
      <c r="G15" s="68">
        <v>21392</v>
      </c>
      <c r="H15" s="68">
        <v>10134</v>
      </c>
    </row>
    <row r="16" spans="2:8">
      <c r="B16" s="65">
        <f t="shared" si="0"/>
        <v>10000</v>
      </c>
      <c r="C16" s="65">
        <v>14999</v>
      </c>
      <c r="D16" s="66" t="s">
        <v>128</v>
      </c>
      <c r="E16" s="66" t="s">
        <v>128</v>
      </c>
      <c r="G16" s="68">
        <v>29988</v>
      </c>
      <c r="H16" s="68">
        <v>12396</v>
      </c>
    </row>
    <row r="17" spans="2:8">
      <c r="B17" s="65">
        <f t="shared" si="0"/>
        <v>15000</v>
      </c>
      <c r="C17" s="65">
        <v>19999</v>
      </c>
      <c r="D17" s="66" t="s">
        <v>128</v>
      </c>
      <c r="E17" s="66" t="s">
        <v>128</v>
      </c>
      <c r="G17" s="68">
        <v>35791</v>
      </c>
      <c r="H17" s="68">
        <v>14713</v>
      </c>
    </row>
    <row r="18" spans="2:8">
      <c r="B18" s="65">
        <f t="shared" si="0"/>
        <v>20000</v>
      </c>
      <c r="C18" s="65">
        <v>24999</v>
      </c>
      <c r="D18" s="66" t="s">
        <v>128</v>
      </c>
      <c r="E18" s="66" t="s">
        <v>128</v>
      </c>
      <c r="G18" s="68">
        <v>43140</v>
      </c>
      <c r="H18" s="68">
        <v>17607</v>
      </c>
    </row>
    <row r="19" spans="2:8">
      <c r="B19" s="65">
        <f t="shared" si="0"/>
        <v>25000</v>
      </c>
      <c r="C19" s="65">
        <v>29999</v>
      </c>
      <c r="D19" s="66" t="s">
        <v>128</v>
      </c>
      <c r="E19" s="66" t="s">
        <v>128</v>
      </c>
      <c r="G19" s="68">
        <v>51774</v>
      </c>
      <c r="H19" s="68">
        <v>21405</v>
      </c>
    </row>
    <row r="20" spans="2:8">
      <c r="B20" s="65">
        <f t="shared" si="0"/>
        <v>30000</v>
      </c>
      <c r="C20" s="65">
        <v>39999</v>
      </c>
      <c r="D20" s="66" t="s">
        <v>128</v>
      </c>
      <c r="E20" s="66" t="s">
        <v>128</v>
      </c>
      <c r="G20" s="68">
        <v>60236</v>
      </c>
      <c r="H20" s="68">
        <v>25573</v>
      </c>
    </row>
    <row r="21" spans="2:8">
      <c r="B21" s="65">
        <f t="shared" si="0"/>
        <v>40000</v>
      </c>
      <c r="C21" s="65">
        <v>49999</v>
      </c>
      <c r="D21" s="66" t="s">
        <v>128</v>
      </c>
      <c r="E21" s="66" t="s">
        <v>128</v>
      </c>
      <c r="G21" s="68">
        <v>70106</v>
      </c>
      <c r="H21" s="68">
        <v>29344</v>
      </c>
    </row>
    <row r="22" spans="2:8">
      <c r="B22" s="65">
        <f t="shared" si="0"/>
        <v>50000</v>
      </c>
      <c r="C22" s="65">
        <v>59999</v>
      </c>
      <c r="D22" s="66" t="s">
        <v>128</v>
      </c>
      <c r="E22" s="66" t="s">
        <v>128</v>
      </c>
      <c r="G22" s="68">
        <v>79222</v>
      </c>
      <c r="H22" s="68">
        <v>32539</v>
      </c>
    </row>
    <row r="23" spans="2:8">
      <c r="B23" s="65">
        <f t="shared" si="0"/>
        <v>60000</v>
      </c>
      <c r="C23" s="65">
        <v>69999</v>
      </c>
      <c r="D23" s="66" t="s">
        <v>128</v>
      </c>
      <c r="E23" s="66" t="s">
        <v>128</v>
      </c>
      <c r="G23" s="68">
        <v>90759</v>
      </c>
      <c r="H23" s="68">
        <v>35981</v>
      </c>
    </row>
    <row r="24" spans="2:8">
      <c r="B24" s="65">
        <f t="shared" si="0"/>
        <v>70000</v>
      </c>
      <c r="C24" s="65">
        <v>79999</v>
      </c>
      <c r="D24" s="66" t="s">
        <v>128</v>
      </c>
      <c r="E24" s="66" t="s">
        <v>128</v>
      </c>
      <c r="G24" s="68">
        <v>102311</v>
      </c>
      <c r="H24" s="68">
        <v>42193</v>
      </c>
    </row>
    <row r="25" spans="2:8">
      <c r="B25" s="65">
        <f t="shared" si="0"/>
        <v>80000</v>
      </c>
      <c r="C25" s="65">
        <v>89999</v>
      </c>
      <c r="D25" s="66" t="s">
        <v>128</v>
      </c>
      <c r="E25" s="66" t="s">
        <v>128</v>
      </c>
      <c r="G25" s="68">
        <v>113617</v>
      </c>
      <c r="H25" s="68">
        <v>47457</v>
      </c>
    </row>
    <row r="26" spans="2:8" ht="10.35" customHeight="1">
      <c r="B26" s="65">
        <f t="shared" si="0"/>
        <v>90000</v>
      </c>
      <c r="C26" s="65">
        <v>99999</v>
      </c>
      <c r="D26" s="66" t="s">
        <v>128</v>
      </c>
      <c r="E26" s="66" t="s">
        <v>128</v>
      </c>
      <c r="G26" s="68">
        <v>123742</v>
      </c>
      <c r="H26" s="68">
        <v>52957</v>
      </c>
    </row>
    <row r="27" spans="2:8" ht="10.35" customHeight="1">
      <c r="B27" s="70" t="s">
        <v>129</v>
      </c>
      <c r="C27" s="71" t="s">
        <v>130</v>
      </c>
      <c r="D27" s="66" t="s">
        <v>128</v>
      </c>
      <c r="E27" s="66" t="s">
        <v>128</v>
      </c>
      <c r="G27" s="72" t="s">
        <v>131</v>
      </c>
      <c r="H27" s="72" t="s">
        <v>131</v>
      </c>
    </row>
    <row r="28" spans="2:8" ht="10.35" customHeight="1"/>
    <row r="29" spans="2:8" ht="14.1" thickBot="1">
      <c r="B29" s="62" t="s">
        <v>132</v>
      </c>
      <c r="C29" s="63"/>
      <c r="D29" s="63"/>
      <c r="E29" s="63"/>
      <c r="F29" s="63"/>
      <c r="G29" s="63"/>
      <c r="H29" s="63"/>
    </row>
    <row r="31" spans="2:8" ht="10.35" customHeight="1">
      <c r="B31" s="65">
        <v>0</v>
      </c>
      <c r="C31" s="65">
        <v>499</v>
      </c>
      <c r="D31" s="66">
        <v>0</v>
      </c>
      <c r="E31" s="66">
        <v>100000</v>
      </c>
      <c r="G31" s="67">
        <v>2627</v>
      </c>
      <c r="H31" s="67">
        <v>2509</v>
      </c>
    </row>
    <row r="32" spans="2:8">
      <c r="B32" s="65">
        <f t="shared" ref="B32:B41" si="1">C31+1</f>
        <v>500</v>
      </c>
      <c r="C32" s="65">
        <v>1199</v>
      </c>
      <c r="D32" s="66">
        <f>E31</f>
        <v>100000</v>
      </c>
      <c r="E32" s="66">
        <v>240000</v>
      </c>
      <c r="G32" s="68">
        <v>5753</v>
      </c>
      <c r="H32" s="68">
        <v>3250</v>
      </c>
    </row>
    <row r="33" spans="2:8">
      <c r="B33" s="65">
        <f t="shared" si="1"/>
        <v>1200</v>
      </c>
      <c r="C33" s="65">
        <v>2999</v>
      </c>
      <c r="D33" s="66">
        <f t="shared" ref="D33:D40" si="2">E32</f>
        <v>240000</v>
      </c>
      <c r="E33" s="66">
        <v>600000</v>
      </c>
      <c r="G33" s="68">
        <v>10598</v>
      </c>
      <c r="H33" s="68">
        <v>5814</v>
      </c>
    </row>
    <row r="34" spans="2:8">
      <c r="B34" s="65">
        <f t="shared" si="1"/>
        <v>3000</v>
      </c>
      <c r="C34" s="65">
        <v>4999</v>
      </c>
      <c r="D34" s="66">
        <f t="shared" si="2"/>
        <v>600000</v>
      </c>
      <c r="E34" s="66">
        <v>875000</v>
      </c>
      <c r="G34" s="68">
        <v>15442</v>
      </c>
      <c r="H34" s="68">
        <v>7637</v>
      </c>
    </row>
    <row r="35" spans="2:8">
      <c r="B35" s="65">
        <f t="shared" si="1"/>
        <v>5000</v>
      </c>
      <c r="C35" s="65">
        <v>7499</v>
      </c>
      <c r="D35" s="66">
        <f t="shared" si="2"/>
        <v>875000</v>
      </c>
      <c r="E35" s="66">
        <v>1000000</v>
      </c>
      <c r="G35" s="68">
        <v>20371</v>
      </c>
      <c r="H35" s="68">
        <v>9640</v>
      </c>
    </row>
    <row r="36" spans="2:8">
      <c r="B36" s="65">
        <f t="shared" si="1"/>
        <v>7500</v>
      </c>
      <c r="C36" s="65">
        <v>9999</v>
      </c>
      <c r="D36" s="66">
        <f t="shared" si="2"/>
        <v>1000000</v>
      </c>
      <c r="E36" s="66">
        <v>1400000</v>
      </c>
      <c r="G36" s="68">
        <v>28533</v>
      </c>
      <c r="H36" s="68">
        <v>11793</v>
      </c>
    </row>
    <row r="37" spans="2:8">
      <c r="B37" s="65">
        <f t="shared" si="1"/>
        <v>10000</v>
      </c>
      <c r="C37" s="65">
        <v>14999</v>
      </c>
      <c r="D37" s="66">
        <f t="shared" si="2"/>
        <v>1400000</v>
      </c>
      <c r="E37" s="66">
        <v>2100000</v>
      </c>
      <c r="G37" s="68">
        <v>34068</v>
      </c>
      <c r="H37" s="68">
        <v>14000</v>
      </c>
    </row>
    <row r="38" spans="2:8">
      <c r="B38" s="65">
        <f t="shared" si="1"/>
        <v>15000</v>
      </c>
      <c r="C38" s="65">
        <v>19999</v>
      </c>
      <c r="D38" s="66">
        <f t="shared" si="2"/>
        <v>2100000</v>
      </c>
      <c r="E38" s="66">
        <v>2800000</v>
      </c>
      <c r="G38" s="68">
        <v>41090</v>
      </c>
      <c r="H38" s="68">
        <v>16769</v>
      </c>
    </row>
    <row r="39" spans="2:8">
      <c r="B39" s="65">
        <f t="shared" si="1"/>
        <v>20000</v>
      </c>
      <c r="C39" s="65">
        <v>24999</v>
      </c>
      <c r="D39" s="66">
        <f t="shared" si="2"/>
        <v>2800000</v>
      </c>
      <c r="E39" s="66">
        <v>3500000</v>
      </c>
      <c r="G39" s="68">
        <v>49295</v>
      </c>
      <c r="H39" s="68">
        <v>20376</v>
      </c>
    </row>
    <row r="40" spans="2:8">
      <c r="B40" s="65">
        <f t="shared" si="1"/>
        <v>25000</v>
      </c>
      <c r="C40" s="65">
        <v>29999</v>
      </c>
      <c r="D40" s="66">
        <f t="shared" si="2"/>
        <v>3500000</v>
      </c>
      <c r="E40" s="66">
        <v>4200000</v>
      </c>
      <c r="G40" s="68">
        <v>57342</v>
      </c>
      <c r="H40" s="68">
        <v>24339</v>
      </c>
    </row>
    <row r="41" spans="2:8">
      <c r="B41" s="65">
        <f t="shared" si="1"/>
        <v>30000</v>
      </c>
      <c r="C41" s="65">
        <v>39999</v>
      </c>
      <c r="D41" s="66" t="s">
        <v>128</v>
      </c>
      <c r="E41" s="66" t="s">
        <v>128</v>
      </c>
      <c r="G41" s="68">
        <v>66768</v>
      </c>
      <c r="H41" s="68">
        <v>27946</v>
      </c>
    </row>
    <row r="42" spans="2:8">
      <c r="B42" s="70" t="s">
        <v>133</v>
      </c>
      <c r="C42" s="71" t="s">
        <v>130</v>
      </c>
      <c r="D42" s="66" t="s">
        <v>128</v>
      </c>
      <c r="E42" s="66" t="s">
        <v>128</v>
      </c>
      <c r="G42" s="72" t="s">
        <v>131</v>
      </c>
      <c r="H42" s="72" t="s">
        <v>131</v>
      </c>
    </row>
    <row r="44" spans="2:8" ht="16.350000000000001" customHeight="1" thickBot="1">
      <c r="B44" s="62" t="s">
        <v>134</v>
      </c>
      <c r="C44" s="63"/>
      <c r="D44" s="63"/>
      <c r="E44" s="63"/>
      <c r="F44" s="63"/>
      <c r="G44" s="63"/>
      <c r="H44" s="63"/>
    </row>
    <row r="45" spans="2:8" ht="5.0999999999999996" customHeight="1"/>
    <row r="46" spans="2:8" ht="10.35" customHeight="1">
      <c r="B46" s="65">
        <v>0</v>
      </c>
      <c r="C46" s="65">
        <v>499</v>
      </c>
      <c r="D46" s="66" t="s">
        <v>128</v>
      </c>
      <c r="E46" s="66" t="s">
        <v>128</v>
      </c>
      <c r="G46" s="67">
        <v>2444</v>
      </c>
      <c r="H46" s="67">
        <v>2112</v>
      </c>
    </row>
    <row r="47" spans="2:8">
      <c r="B47" s="65">
        <f>C46+1</f>
        <v>500</v>
      </c>
      <c r="C47" s="65">
        <v>1199</v>
      </c>
      <c r="D47" s="66" t="s">
        <v>128</v>
      </c>
      <c r="E47" s="66" t="s">
        <v>128</v>
      </c>
      <c r="G47" s="68">
        <v>2746</v>
      </c>
      <c r="H47" s="68">
        <v>2838</v>
      </c>
    </row>
    <row r="48" spans="2:8">
      <c r="B48" s="65">
        <f>C47+1</f>
        <v>1200</v>
      </c>
      <c r="C48" s="65">
        <v>2999</v>
      </c>
      <c r="D48" s="66" t="s">
        <v>128</v>
      </c>
      <c r="E48" s="66" t="s">
        <v>128</v>
      </c>
      <c r="G48" s="68">
        <v>6023</v>
      </c>
      <c r="H48" s="68">
        <v>3606</v>
      </c>
    </row>
    <row r="49" spans="2:8">
      <c r="B49" s="65">
        <f>C48+1</f>
        <v>3000</v>
      </c>
      <c r="C49" s="65">
        <v>4999</v>
      </c>
      <c r="D49" s="66" t="s">
        <v>128</v>
      </c>
      <c r="E49" s="66" t="s">
        <v>128</v>
      </c>
      <c r="G49" s="68">
        <v>11107</v>
      </c>
      <c r="H49" s="68">
        <v>6088</v>
      </c>
    </row>
    <row r="50" spans="2:8">
      <c r="B50" s="65">
        <f>C49+1</f>
        <v>5000</v>
      </c>
      <c r="C50" s="65">
        <v>7499</v>
      </c>
      <c r="D50" s="66" t="s">
        <v>128</v>
      </c>
      <c r="E50" s="66" t="s">
        <v>128</v>
      </c>
      <c r="G50" s="68">
        <v>16177</v>
      </c>
      <c r="H50" s="68">
        <v>7980</v>
      </c>
    </row>
    <row r="51" spans="2:8">
      <c r="B51" s="65">
        <f>C50+1</f>
        <v>7500</v>
      </c>
      <c r="C51" s="65">
        <v>9999</v>
      </c>
      <c r="D51" s="66" t="s">
        <v>128</v>
      </c>
      <c r="E51" s="66" t="s">
        <v>128</v>
      </c>
      <c r="G51" s="68">
        <v>21333</v>
      </c>
      <c r="H51" s="68">
        <v>10065</v>
      </c>
    </row>
    <row r="52" spans="2:8">
      <c r="B52" s="70" t="s">
        <v>135</v>
      </c>
      <c r="C52" s="71" t="s">
        <v>130</v>
      </c>
      <c r="D52" s="66" t="s">
        <v>128</v>
      </c>
      <c r="E52" s="66" t="s">
        <v>128</v>
      </c>
      <c r="G52" s="72" t="s">
        <v>136</v>
      </c>
      <c r="H52" s="72" t="s">
        <v>136</v>
      </c>
    </row>
  </sheetData>
  <conditionalFormatting sqref="B10:H27">
    <cfRule type="expression" dxfId="22" priority="15">
      <formula>MOD(ROW(),2)</formula>
    </cfRule>
  </conditionalFormatting>
  <conditionalFormatting sqref="B31:H52">
    <cfRule type="expression" dxfId="21" priority="4">
      <formula>MOD(ROW(),2)</formula>
    </cfRule>
  </conditionalFormatting>
  <pageMargins left="0.25" right="0.25" top="0.75" bottom="0.75" header="0.3" footer="0.3"/>
  <pageSetup paperSize="5" scale="8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U54"/>
  <sheetViews>
    <sheetView topLeftCell="G1" workbookViewId="0">
      <selection activeCell="B5" sqref="B5"/>
    </sheetView>
  </sheetViews>
  <sheetFormatPr defaultColWidth="8.85546875" defaultRowHeight="12.95"/>
  <cols>
    <col min="1" max="1" width="1.85546875" style="17" customWidth="1"/>
    <col min="2" max="2" width="17.140625" style="17" customWidth="1"/>
    <col min="3" max="4" width="10.28515625" style="17" customWidth="1"/>
    <col min="5" max="5" width="11.140625" style="17" customWidth="1"/>
    <col min="6" max="6" width="14.140625" style="17" customWidth="1"/>
    <col min="7" max="7" width="9.28515625" style="17" customWidth="1"/>
    <col min="8" max="8" width="12.7109375" style="17" customWidth="1"/>
    <col min="9" max="11" width="18.28515625" style="17" customWidth="1"/>
    <col min="12" max="12" width="24.140625" style="17" bestFit="1" customWidth="1"/>
    <col min="13" max="13" width="18" style="17" customWidth="1"/>
    <col min="14" max="14" width="2.42578125" style="17" customWidth="1"/>
    <col min="15" max="15" width="12.42578125" style="17" bestFit="1" customWidth="1"/>
    <col min="16" max="16" width="12.85546875" style="17" bestFit="1" customWidth="1"/>
    <col min="17" max="17" width="13.140625" style="17" bestFit="1" customWidth="1"/>
    <col min="18" max="18" width="18.85546875" style="17" customWidth="1"/>
    <col min="19" max="19" width="17.42578125" style="17" customWidth="1"/>
    <col min="20" max="20" width="2.42578125" style="17" customWidth="1"/>
    <col min="21" max="21" width="13.28515625" style="17" customWidth="1"/>
    <col min="22" max="22" width="16.28515625" style="17" customWidth="1"/>
    <col min="23" max="23" width="12.85546875" style="17" customWidth="1"/>
    <col min="24" max="16384" width="8.85546875" style="17"/>
  </cols>
  <sheetData>
    <row r="1" spans="2:21" ht="15.95">
      <c r="B1" s="132" t="s">
        <v>292</v>
      </c>
      <c r="F1" s="133"/>
      <c r="G1" s="133"/>
      <c r="H1" s="133"/>
      <c r="I1" s="133"/>
      <c r="J1" s="133"/>
      <c r="K1" s="133"/>
      <c r="L1" s="133"/>
      <c r="M1" s="133"/>
      <c r="N1" s="133"/>
      <c r="P1" s="133"/>
      <c r="Q1" s="133"/>
      <c r="R1" s="133"/>
      <c r="S1" s="133"/>
      <c r="T1" s="133"/>
    </row>
    <row r="2" spans="2:21" ht="15.95">
      <c r="F2" s="133"/>
      <c r="G2" s="133"/>
      <c r="H2" s="133"/>
      <c r="I2" s="133"/>
      <c r="J2" s="133"/>
      <c r="K2" s="133"/>
      <c r="L2" s="133"/>
      <c r="M2" s="133"/>
      <c r="N2" s="133"/>
      <c r="P2" s="133"/>
      <c r="Q2" s="133"/>
      <c r="R2" s="133"/>
      <c r="S2" s="133"/>
      <c r="T2" s="133"/>
    </row>
    <row r="3" spans="2:21" ht="15.95">
      <c r="C3" s="164"/>
      <c r="D3" s="152"/>
      <c r="E3" s="136" t="s">
        <v>293</v>
      </c>
      <c r="F3" s="136"/>
      <c r="G3" s="136"/>
      <c r="H3" s="136"/>
      <c r="I3" s="136"/>
      <c r="J3" s="136"/>
      <c r="K3" s="136"/>
      <c r="L3" s="136"/>
      <c r="M3" s="136"/>
      <c r="N3" s="135"/>
      <c r="O3" s="165" t="s">
        <v>294</v>
      </c>
      <c r="P3" s="136"/>
      <c r="Q3" s="136"/>
      <c r="R3" s="136"/>
      <c r="S3" s="136"/>
      <c r="T3" s="135"/>
      <c r="U3" s="136" t="s">
        <v>100</v>
      </c>
    </row>
    <row r="4" spans="2:21" s="138" customFormat="1" ht="15.95">
      <c r="B4" s="17"/>
      <c r="C4" s="136"/>
      <c r="D4" s="136"/>
      <c r="E4" s="134"/>
      <c r="F4" s="134"/>
      <c r="G4" s="134"/>
      <c r="H4" s="134"/>
      <c r="I4" s="136" t="s">
        <v>295</v>
      </c>
      <c r="J4" s="136"/>
      <c r="K4" s="136"/>
      <c r="L4" s="134"/>
      <c r="M4" s="134"/>
      <c r="N4" s="135"/>
      <c r="O4" s="134"/>
      <c r="P4" s="134"/>
      <c r="Q4" s="136" t="s">
        <v>295</v>
      </c>
      <c r="R4" s="136"/>
      <c r="S4" s="136"/>
      <c r="T4" s="135"/>
      <c r="U4" s="134"/>
    </row>
    <row r="5" spans="2:21" s="138" customFormat="1" ht="15.95">
      <c r="B5" s="17"/>
      <c r="C5" s="134"/>
      <c r="D5" s="134"/>
      <c r="E5" s="136" t="s">
        <v>296</v>
      </c>
      <c r="F5" s="136"/>
      <c r="G5" s="136" t="s">
        <v>297</v>
      </c>
      <c r="H5" s="136"/>
      <c r="I5" s="136" t="s">
        <v>298</v>
      </c>
      <c r="J5" s="136" t="s">
        <v>299</v>
      </c>
      <c r="K5" s="136" t="s">
        <v>300</v>
      </c>
      <c r="L5" s="136" t="s">
        <v>301</v>
      </c>
      <c r="M5" s="136" t="s">
        <v>302</v>
      </c>
      <c r="N5" s="135"/>
      <c r="O5" s="136" t="s">
        <v>68</v>
      </c>
      <c r="P5" s="136"/>
      <c r="Q5" s="136" t="s">
        <v>298</v>
      </c>
      <c r="R5" s="136" t="s">
        <v>299</v>
      </c>
      <c r="S5" s="136" t="s">
        <v>300</v>
      </c>
      <c r="T5" s="135"/>
      <c r="U5" s="136" t="s">
        <v>303</v>
      </c>
    </row>
    <row r="6" spans="2:21" s="138" customFormat="1" ht="15.95">
      <c r="B6" s="17"/>
      <c r="C6" s="136" t="s">
        <v>110</v>
      </c>
      <c r="D6" s="136"/>
      <c r="E6" s="134" t="s">
        <v>304</v>
      </c>
      <c r="F6" s="134" t="s">
        <v>305</v>
      </c>
      <c r="G6" s="134" t="s">
        <v>306</v>
      </c>
      <c r="H6" s="134" t="s">
        <v>307</v>
      </c>
      <c r="I6" s="134" t="s">
        <v>308</v>
      </c>
      <c r="J6" s="134" t="s">
        <v>309</v>
      </c>
      <c r="K6" s="134" t="s">
        <v>310</v>
      </c>
      <c r="L6" s="134" t="s">
        <v>311</v>
      </c>
      <c r="M6" s="134" t="s">
        <v>312</v>
      </c>
      <c r="N6" s="135"/>
      <c r="O6" s="134" t="s">
        <v>313</v>
      </c>
      <c r="P6" s="134" t="s">
        <v>305</v>
      </c>
      <c r="Q6" s="134" t="s">
        <v>308</v>
      </c>
      <c r="R6" s="134" t="s">
        <v>309</v>
      </c>
      <c r="S6" s="134" t="s">
        <v>310</v>
      </c>
      <c r="T6" s="135"/>
      <c r="U6" s="134" t="s">
        <v>314</v>
      </c>
    </row>
    <row r="7" spans="2:21" s="138" customFormat="1">
      <c r="B7" s="17"/>
      <c r="C7" s="134" t="s">
        <v>120</v>
      </c>
      <c r="D7" s="134" t="s">
        <v>121</v>
      </c>
      <c r="E7" s="134" t="s">
        <v>122</v>
      </c>
      <c r="F7" s="134" t="s">
        <v>315</v>
      </c>
      <c r="G7" s="134" t="s">
        <v>124</v>
      </c>
      <c r="H7" s="134" t="s">
        <v>316</v>
      </c>
      <c r="I7" s="134" t="s">
        <v>124</v>
      </c>
      <c r="J7" s="134" t="s">
        <v>124</v>
      </c>
      <c r="K7" s="134" t="s">
        <v>124</v>
      </c>
      <c r="L7" s="134" t="s">
        <v>124</v>
      </c>
      <c r="M7" s="134" t="s">
        <v>124</v>
      </c>
      <c r="N7" s="135"/>
      <c r="O7" s="134" t="s">
        <v>122</v>
      </c>
      <c r="P7" s="134" t="s">
        <v>316</v>
      </c>
      <c r="Q7" s="134" t="s">
        <v>124</v>
      </c>
      <c r="R7" s="134" t="s">
        <v>124</v>
      </c>
      <c r="S7" s="134" t="s">
        <v>124</v>
      </c>
      <c r="T7" s="135"/>
      <c r="U7" s="134" t="s">
        <v>122</v>
      </c>
    </row>
    <row r="8" spans="2:21" ht="5.0999999999999996" customHeight="1"/>
    <row r="9" spans="2:21" ht="14.1" thickBot="1">
      <c r="B9" s="118" t="s">
        <v>127</v>
      </c>
      <c r="C9" s="118"/>
      <c r="D9" s="119"/>
      <c r="E9" s="119"/>
      <c r="F9" s="119"/>
      <c r="G9" s="166"/>
      <c r="H9" s="119"/>
      <c r="I9" s="143"/>
      <c r="J9" s="143"/>
      <c r="K9" s="166"/>
      <c r="L9" s="119"/>
      <c r="M9" s="119"/>
      <c r="N9" s="119"/>
      <c r="O9" s="119"/>
      <c r="P9" s="119"/>
      <c r="Q9" s="119"/>
      <c r="R9" s="119"/>
      <c r="S9" s="119"/>
      <c r="T9" s="119"/>
      <c r="U9" s="119"/>
    </row>
    <row r="10" spans="2:21" ht="5.0999999999999996" customHeight="1"/>
    <row r="11" spans="2:21" ht="10.35" customHeight="1">
      <c r="B11" s="120" t="s">
        <v>231</v>
      </c>
      <c r="C11" s="120">
        <v>0</v>
      </c>
      <c r="D11" s="120">
        <v>499</v>
      </c>
      <c r="E11" s="122">
        <v>3799</v>
      </c>
      <c r="F11" s="122">
        <v>688</v>
      </c>
      <c r="G11" s="122">
        <v>688</v>
      </c>
      <c r="H11" s="122">
        <v>289</v>
      </c>
      <c r="I11" s="122">
        <v>506</v>
      </c>
      <c r="J11" s="122">
        <v>4334</v>
      </c>
      <c r="K11" s="122">
        <v>7224</v>
      </c>
      <c r="L11" s="122">
        <v>427</v>
      </c>
      <c r="M11" s="122">
        <v>2176</v>
      </c>
      <c r="O11" s="122">
        <v>2539</v>
      </c>
      <c r="P11" s="122">
        <v>688</v>
      </c>
      <c r="Q11" s="122">
        <v>506</v>
      </c>
      <c r="R11" s="122">
        <v>4334</v>
      </c>
      <c r="S11" s="122">
        <v>7224</v>
      </c>
      <c r="T11" s="122"/>
      <c r="U11" s="122">
        <v>1980</v>
      </c>
    </row>
    <row r="12" spans="2:21">
      <c r="B12" s="120" t="s">
        <v>232</v>
      </c>
      <c r="C12" s="120">
        <v>500</v>
      </c>
      <c r="D12" s="120">
        <v>1199</v>
      </c>
      <c r="E12" s="123">
        <v>6377</v>
      </c>
      <c r="F12" s="123">
        <v>688</v>
      </c>
      <c r="G12" s="123">
        <v>688</v>
      </c>
      <c r="H12" s="123">
        <v>289</v>
      </c>
      <c r="I12" s="123">
        <v>506</v>
      </c>
      <c r="J12" s="123">
        <v>4334</v>
      </c>
      <c r="K12" s="123">
        <v>7224</v>
      </c>
      <c r="L12" s="123">
        <v>597</v>
      </c>
      <c r="M12" s="123">
        <v>3050</v>
      </c>
      <c r="O12" s="123">
        <v>3331</v>
      </c>
      <c r="P12" s="123">
        <v>688</v>
      </c>
      <c r="Q12" s="123">
        <v>506</v>
      </c>
      <c r="R12" s="123">
        <v>4334</v>
      </c>
      <c r="S12" s="123">
        <v>7224</v>
      </c>
      <c r="U12" s="123">
        <v>2787</v>
      </c>
    </row>
    <row r="13" spans="2:21">
      <c r="B13" s="120" t="s">
        <v>233</v>
      </c>
      <c r="C13" s="120">
        <v>1200</v>
      </c>
      <c r="D13" s="120">
        <v>2999</v>
      </c>
      <c r="E13" s="123">
        <v>9887</v>
      </c>
      <c r="F13" s="123">
        <v>688</v>
      </c>
      <c r="G13" s="123">
        <v>688</v>
      </c>
      <c r="H13" s="123">
        <v>289</v>
      </c>
      <c r="I13" s="123">
        <v>506</v>
      </c>
      <c r="J13" s="123">
        <v>4334</v>
      </c>
      <c r="K13" s="123">
        <v>7224</v>
      </c>
      <c r="L13" s="123">
        <v>939</v>
      </c>
      <c r="M13" s="123">
        <v>5032</v>
      </c>
      <c r="O13" s="123">
        <v>4692</v>
      </c>
      <c r="P13" s="123">
        <v>688</v>
      </c>
      <c r="Q13" s="123">
        <v>506</v>
      </c>
      <c r="R13" s="123">
        <v>4334</v>
      </c>
      <c r="S13" s="123">
        <v>7224</v>
      </c>
      <c r="U13" s="123">
        <v>3580</v>
      </c>
    </row>
    <row r="14" spans="2:21">
      <c r="B14" s="120" t="s">
        <v>234</v>
      </c>
      <c r="C14" s="120">
        <v>3000</v>
      </c>
      <c r="D14" s="120">
        <v>4999</v>
      </c>
      <c r="E14" s="123">
        <v>12906</v>
      </c>
      <c r="F14" s="123">
        <v>688</v>
      </c>
      <c r="G14" s="123">
        <v>688</v>
      </c>
      <c r="H14" s="123">
        <v>289</v>
      </c>
      <c r="I14" s="123">
        <v>506</v>
      </c>
      <c r="J14" s="123">
        <v>4334</v>
      </c>
      <c r="K14" s="123">
        <v>7224</v>
      </c>
      <c r="L14" s="123">
        <v>1194</v>
      </c>
      <c r="M14" s="123">
        <v>6936</v>
      </c>
      <c r="O14" s="123">
        <v>5971</v>
      </c>
      <c r="P14" s="123">
        <v>688</v>
      </c>
      <c r="Q14" s="123">
        <v>506</v>
      </c>
      <c r="R14" s="123">
        <v>4334</v>
      </c>
      <c r="S14" s="123">
        <v>7224</v>
      </c>
      <c r="U14" s="123">
        <v>5636</v>
      </c>
    </row>
    <row r="15" spans="2:21">
      <c r="B15" s="120" t="s">
        <v>235</v>
      </c>
      <c r="C15" s="120">
        <v>5000</v>
      </c>
      <c r="D15" s="120">
        <v>7499</v>
      </c>
      <c r="E15" s="123">
        <v>16601</v>
      </c>
      <c r="F15" s="123">
        <v>688</v>
      </c>
      <c r="G15" s="123">
        <v>1376</v>
      </c>
      <c r="H15" s="123">
        <v>289</v>
      </c>
      <c r="I15" s="123">
        <v>506</v>
      </c>
      <c r="J15" s="123">
        <v>4334</v>
      </c>
      <c r="K15" s="123">
        <v>7224</v>
      </c>
      <c r="L15" s="123">
        <v>1450</v>
      </c>
      <c r="M15" s="123">
        <v>9722</v>
      </c>
      <c r="O15" s="123">
        <v>7251</v>
      </c>
      <c r="P15" s="123">
        <v>688</v>
      </c>
      <c r="Q15" s="123">
        <v>506</v>
      </c>
      <c r="R15" s="123">
        <v>4334</v>
      </c>
      <c r="S15" s="123">
        <v>7224</v>
      </c>
      <c r="U15" s="123">
        <v>7634</v>
      </c>
    </row>
    <row r="16" spans="2:21">
      <c r="B16" s="120" t="s">
        <v>236</v>
      </c>
      <c r="C16" s="120">
        <v>7500</v>
      </c>
      <c r="D16" s="120">
        <v>9999</v>
      </c>
      <c r="E16" s="123">
        <v>20322</v>
      </c>
      <c r="F16" s="123">
        <v>688</v>
      </c>
      <c r="G16" s="123">
        <v>1376</v>
      </c>
      <c r="H16" s="123">
        <v>289</v>
      </c>
      <c r="I16" s="123">
        <v>506</v>
      </c>
      <c r="J16" s="123">
        <v>4334</v>
      </c>
      <c r="K16" s="123">
        <v>7224</v>
      </c>
      <c r="L16" s="123">
        <v>1791</v>
      </c>
      <c r="M16" s="123">
        <v>12387</v>
      </c>
      <c r="O16" s="123">
        <v>8957</v>
      </c>
      <c r="P16" s="123">
        <v>688</v>
      </c>
      <c r="Q16" s="123">
        <v>506</v>
      </c>
      <c r="R16" s="123">
        <v>4334</v>
      </c>
      <c r="S16" s="123">
        <v>7224</v>
      </c>
      <c r="U16" s="123">
        <v>9780</v>
      </c>
    </row>
    <row r="17" spans="2:21">
      <c r="B17" s="120" t="s">
        <v>237</v>
      </c>
      <c r="C17" s="120">
        <v>10000</v>
      </c>
      <c r="D17" s="120">
        <v>14999</v>
      </c>
      <c r="E17" s="123">
        <v>24645</v>
      </c>
      <c r="F17" s="123">
        <v>688</v>
      </c>
      <c r="G17" s="123">
        <v>1376</v>
      </c>
      <c r="H17" s="123">
        <v>289</v>
      </c>
      <c r="I17" s="123">
        <v>506</v>
      </c>
      <c r="J17" s="123">
        <v>4334</v>
      </c>
      <c r="K17" s="123">
        <v>7224</v>
      </c>
      <c r="L17" s="123">
        <v>2133</v>
      </c>
      <c r="M17" s="123">
        <v>15224</v>
      </c>
      <c r="O17" s="123">
        <v>10664</v>
      </c>
      <c r="P17" s="123">
        <v>688</v>
      </c>
      <c r="Q17" s="123">
        <v>506</v>
      </c>
      <c r="R17" s="123">
        <v>4334</v>
      </c>
      <c r="S17" s="123">
        <v>7224</v>
      </c>
      <c r="U17" s="123">
        <v>12217</v>
      </c>
    </row>
    <row r="18" spans="2:21">
      <c r="B18" s="120" t="s">
        <v>238</v>
      </c>
      <c r="C18" s="120">
        <v>15000</v>
      </c>
      <c r="D18" s="120">
        <v>19999</v>
      </c>
      <c r="E18" s="123">
        <v>29326</v>
      </c>
      <c r="F18" s="123">
        <v>688</v>
      </c>
      <c r="G18" s="123">
        <v>1376</v>
      </c>
      <c r="H18" s="123">
        <v>289</v>
      </c>
      <c r="I18" s="123">
        <v>506</v>
      </c>
      <c r="J18" s="123">
        <v>4334</v>
      </c>
      <c r="K18" s="123">
        <v>7224</v>
      </c>
      <c r="L18" s="123">
        <v>2432</v>
      </c>
      <c r="M18" s="123">
        <v>18080</v>
      </c>
      <c r="O18" s="123">
        <v>12156</v>
      </c>
      <c r="P18" s="123">
        <v>688</v>
      </c>
      <c r="Q18" s="123">
        <v>506</v>
      </c>
      <c r="R18" s="123">
        <v>4334</v>
      </c>
      <c r="S18" s="123">
        <v>7224</v>
      </c>
      <c r="U18" s="123">
        <v>14583</v>
      </c>
    </row>
    <row r="19" spans="2:21">
      <c r="B19" s="120" t="s">
        <v>239</v>
      </c>
      <c r="C19" s="120">
        <v>20000</v>
      </c>
      <c r="D19" s="120">
        <v>24999</v>
      </c>
      <c r="E19" s="123">
        <v>34628</v>
      </c>
      <c r="F19" s="123">
        <v>688</v>
      </c>
      <c r="G19" s="123">
        <v>1376</v>
      </c>
      <c r="H19" s="123">
        <v>289</v>
      </c>
      <c r="I19" s="123">
        <v>506</v>
      </c>
      <c r="J19" s="123">
        <v>4334</v>
      </c>
      <c r="K19" s="123">
        <v>7224</v>
      </c>
      <c r="L19" s="123">
        <v>2858</v>
      </c>
      <c r="M19" s="123">
        <v>20674</v>
      </c>
      <c r="O19" s="123">
        <v>14288</v>
      </c>
      <c r="P19" s="123">
        <v>688</v>
      </c>
      <c r="Q19" s="123">
        <v>506</v>
      </c>
      <c r="R19" s="123">
        <v>4334</v>
      </c>
      <c r="S19" s="123">
        <v>7224</v>
      </c>
      <c r="U19" s="123">
        <v>17281</v>
      </c>
    </row>
    <row r="20" spans="2:21">
      <c r="B20" s="120" t="s">
        <v>240</v>
      </c>
      <c r="C20" s="120">
        <v>25000</v>
      </c>
      <c r="D20" s="120">
        <v>29999</v>
      </c>
      <c r="E20" s="123">
        <v>41908</v>
      </c>
      <c r="F20" s="123">
        <v>688</v>
      </c>
      <c r="G20" s="123">
        <v>2064</v>
      </c>
      <c r="H20" s="123">
        <v>289</v>
      </c>
      <c r="I20" s="123">
        <v>506</v>
      </c>
      <c r="J20" s="123">
        <v>4334</v>
      </c>
      <c r="K20" s="123">
        <v>7224</v>
      </c>
      <c r="L20" s="123">
        <v>3370</v>
      </c>
      <c r="M20" s="123">
        <v>24241</v>
      </c>
      <c r="O20" s="123">
        <v>16848</v>
      </c>
      <c r="P20" s="123">
        <v>688</v>
      </c>
      <c r="Q20" s="123">
        <v>506</v>
      </c>
      <c r="R20" s="123">
        <v>4334</v>
      </c>
      <c r="S20" s="123">
        <v>7224</v>
      </c>
      <c r="U20" s="123">
        <v>20846</v>
      </c>
    </row>
    <row r="21" spans="2:21">
      <c r="B21" s="120" t="s">
        <v>241</v>
      </c>
      <c r="C21" s="120">
        <v>30000</v>
      </c>
      <c r="D21" s="120">
        <v>39999</v>
      </c>
      <c r="E21" s="123">
        <v>47286</v>
      </c>
      <c r="F21" s="123">
        <v>688</v>
      </c>
      <c r="G21" s="123">
        <v>2064</v>
      </c>
      <c r="H21" s="123">
        <v>289</v>
      </c>
      <c r="I21" s="123">
        <v>506</v>
      </c>
      <c r="J21" s="123">
        <v>4334</v>
      </c>
      <c r="K21" s="123">
        <v>7224</v>
      </c>
      <c r="L21" s="123">
        <v>3797</v>
      </c>
      <c r="M21" s="123">
        <v>27164</v>
      </c>
      <c r="O21" s="123">
        <v>18980</v>
      </c>
      <c r="P21" s="123">
        <v>688</v>
      </c>
      <c r="Q21" s="123">
        <v>506</v>
      </c>
      <c r="R21" s="123">
        <v>4334</v>
      </c>
      <c r="S21" s="123">
        <v>7224</v>
      </c>
      <c r="U21" s="123">
        <v>24898</v>
      </c>
    </row>
    <row r="22" spans="2:21">
      <c r="B22" s="120" t="s">
        <v>242</v>
      </c>
      <c r="C22" s="120">
        <v>40000</v>
      </c>
      <c r="D22" s="120">
        <v>49999</v>
      </c>
      <c r="E22" s="123">
        <v>53990</v>
      </c>
      <c r="F22" s="123">
        <v>688</v>
      </c>
      <c r="G22" s="123">
        <v>2064</v>
      </c>
      <c r="H22" s="123">
        <v>289</v>
      </c>
      <c r="I22" s="123">
        <v>506</v>
      </c>
      <c r="J22" s="123">
        <v>4334</v>
      </c>
      <c r="K22" s="123">
        <v>7224</v>
      </c>
      <c r="L22" s="123">
        <v>4137</v>
      </c>
      <c r="M22" s="123">
        <v>30004</v>
      </c>
      <c r="O22" s="123">
        <v>20686</v>
      </c>
      <c r="P22" s="123">
        <v>688</v>
      </c>
      <c r="Q22" s="123">
        <v>506</v>
      </c>
      <c r="R22" s="123">
        <v>4334</v>
      </c>
      <c r="S22" s="123">
        <v>7224</v>
      </c>
      <c r="U22" s="123">
        <v>28740</v>
      </c>
    </row>
    <row r="23" spans="2:21">
      <c r="B23" s="17" t="s">
        <v>243</v>
      </c>
      <c r="C23" s="120">
        <v>50000</v>
      </c>
      <c r="D23" s="120">
        <v>59999</v>
      </c>
      <c r="E23" s="123">
        <v>59491</v>
      </c>
      <c r="F23" s="123">
        <v>688</v>
      </c>
      <c r="G23" s="123">
        <v>2064</v>
      </c>
      <c r="H23" s="123">
        <v>289</v>
      </c>
      <c r="I23" s="123">
        <v>506</v>
      </c>
      <c r="J23" s="123">
        <v>4334</v>
      </c>
      <c r="K23" s="123">
        <v>7224</v>
      </c>
      <c r="L23" s="123">
        <v>4521</v>
      </c>
      <c r="M23" s="123">
        <v>30645</v>
      </c>
      <c r="O23" s="123">
        <v>22606</v>
      </c>
      <c r="P23" s="123">
        <v>688</v>
      </c>
      <c r="Q23" s="123">
        <v>506</v>
      </c>
      <c r="R23" s="123">
        <v>4334</v>
      </c>
      <c r="S23" s="123">
        <v>7224</v>
      </c>
      <c r="U23" s="123">
        <v>32151</v>
      </c>
    </row>
    <row r="24" spans="2:21">
      <c r="B24" s="120" t="s">
        <v>244</v>
      </c>
      <c r="C24" s="120">
        <v>60000</v>
      </c>
      <c r="D24" s="120">
        <v>69999</v>
      </c>
      <c r="E24" s="123">
        <v>65551</v>
      </c>
      <c r="F24" s="123">
        <v>688</v>
      </c>
      <c r="G24" s="123">
        <v>2064</v>
      </c>
      <c r="H24" s="123">
        <v>289</v>
      </c>
      <c r="I24" s="123">
        <v>506</v>
      </c>
      <c r="J24" s="123">
        <v>4334</v>
      </c>
      <c r="K24" s="123">
        <v>7224</v>
      </c>
      <c r="L24" s="123">
        <v>4862</v>
      </c>
      <c r="M24" s="123">
        <v>33337</v>
      </c>
      <c r="O24" s="123">
        <v>24312</v>
      </c>
      <c r="P24" s="123">
        <v>688</v>
      </c>
      <c r="Q24" s="123">
        <v>506</v>
      </c>
      <c r="R24" s="123">
        <v>4334</v>
      </c>
      <c r="S24" s="123">
        <v>7224</v>
      </c>
      <c r="U24" s="123">
        <v>36061</v>
      </c>
    </row>
    <row r="25" spans="2:21">
      <c r="B25" s="120" t="s">
        <v>245</v>
      </c>
      <c r="C25" s="120">
        <v>70000</v>
      </c>
      <c r="D25" s="120">
        <v>79999</v>
      </c>
      <c r="E25" s="123">
        <v>76993</v>
      </c>
      <c r="F25" s="123">
        <v>688</v>
      </c>
      <c r="G25" s="123">
        <v>2064</v>
      </c>
      <c r="H25" s="123">
        <v>289</v>
      </c>
      <c r="I25" s="123">
        <v>506</v>
      </c>
      <c r="J25" s="123">
        <v>4334</v>
      </c>
      <c r="K25" s="123">
        <v>7224</v>
      </c>
      <c r="L25" s="123">
        <v>5758</v>
      </c>
      <c r="M25" s="123">
        <v>38703</v>
      </c>
      <c r="O25" s="123">
        <v>28791</v>
      </c>
      <c r="P25" s="123">
        <v>688</v>
      </c>
      <c r="Q25" s="123">
        <v>506</v>
      </c>
      <c r="R25" s="123">
        <v>4334</v>
      </c>
      <c r="S25" s="123">
        <v>7224</v>
      </c>
      <c r="U25" s="123">
        <v>40940</v>
      </c>
    </row>
    <row r="26" spans="2:21">
      <c r="B26" s="120" t="s">
        <v>246</v>
      </c>
      <c r="C26" s="120">
        <v>80000</v>
      </c>
      <c r="D26" s="120">
        <v>89999</v>
      </c>
      <c r="E26" s="123">
        <v>85069</v>
      </c>
      <c r="F26" s="123">
        <v>688</v>
      </c>
      <c r="G26" s="123">
        <v>2064</v>
      </c>
      <c r="H26" s="123">
        <v>289</v>
      </c>
      <c r="I26" s="123">
        <v>506</v>
      </c>
      <c r="J26" s="123">
        <v>4334</v>
      </c>
      <c r="K26" s="123">
        <v>7224</v>
      </c>
      <c r="L26" s="123">
        <v>6184</v>
      </c>
      <c r="M26" s="123">
        <v>42292</v>
      </c>
      <c r="O26" s="123">
        <v>30923</v>
      </c>
      <c r="P26" s="123">
        <v>688</v>
      </c>
      <c r="Q26" s="123">
        <v>506</v>
      </c>
      <c r="R26" s="123">
        <v>4334</v>
      </c>
      <c r="S26" s="123">
        <v>7224</v>
      </c>
      <c r="U26" s="123">
        <v>46556</v>
      </c>
    </row>
    <row r="27" spans="2:21">
      <c r="B27" s="120" t="s">
        <v>247</v>
      </c>
      <c r="C27" s="120">
        <v>90000</v>
      </c>
      <c r="D27" s="120">
        <v>99999</v>
      </c>
      <c r="E27" s="123">
        <v>96604</v>
      </c>
      <c r="F27" s="123">
        <v>688</v>
      </c>
      <c r="G27" s="123">
        <v>2064</v>
      </c>
      <c r="H27" s="123">
        <v>289</v>
      </c>
      <c r="I27" s="123">
        <v>506</v>
      </c>
      <c r="J27" s="123">
        <v>4334</v>
      </c>
      <c r="K27" s="123">
        <v>7224</v>
      </c>
      <c r="L27" s="123">
        <v>7145</v>
      </c>
      <c r="M27" s="123">
        <v>48397</v>
      </c>
      <c r="O27" s="123">
        <v>35722</v>
      </c>
      <c r="P27" s="123">
        <v>688</v>
      </c>
      <c r="Q27" s="123">
        <v>506</v>
      </c>
      <c r="R27" s="123">
        <v>4334</v>
      </c>
      <c r="S27" s="123">
        <v>7224</v>
      </c>
      <c r="U27" s="123">
        <v>54215</v>
      </c>
    </row>
    <row r="28" spans="2:21">
      <c r="B28" s="120" t="s">
        <v>248</v>
      </c>
      <c r="C28" s="124" t="s">
        <v>129</v>
      </c>
      <c r="D28" s="125" t="s">
        <v>130</v>
      </c>
      <c r="E28" s="126" t="s">
        <v>131</v>
      </c>
      <c r="F28" s="126"/>
      <c r="G28" s="126" t="s">
        <v>131</v>
      </c>
      <c r="H28" s="126" t="s">
        <v>131</v>
      </c>
      <c r="I28" s="126" t="s">
        <v>131</v>
      </c>
      <c r="J28" s="126" t="s">
        <v>131</v>
      </c>
      <c r="K28" s="126" t="s">
        <v>131</v>
      </c>
      <c r="L28" s="126" t="s">
        <v>131</v>
      </c>
      <c r="M28" s="126" t="s">
        <v>131</v>
      </c>
      <c r="O28" s="126" t="s">
        <v>131</v>
      </c>
      <c r="P28" s="126"/>
      <c r="Q28" s="167" t="s">
        <v>131</v>
      </c>
      <c r="R28" s="167" t="s">
        <v>131</v>
      </c>
      <c r="S28" s="167" t="s">
        <v>131</v>
      </c>
      <c r="U28" s="126" t="s">
        <v>131</v>
      </c>
    </row>
    <row r="31" spans="2:21" ht="14.1" thickBot="1">
      <c r="B31" s="118" t="s">
        <v>132</v>
      </c>
      <c r="C31" s="118"/>
      <c r="D31" s="119"/>
      <c r="E31" s="119"/>
      <c r="F31" s="119"/>
      <c r="G31" s="166"/>
      <c r="H31" s="119"/>
      <c r="I31" s="143"/>
      <c r="J31" s="143"/>
      <c r="K31" s="166"/>
      <c r="L31" s="119"/>
      <c r="M31" s="119"/>
      <c r="N31" s="119"/>
      <c r="O31" s="119"/>
      <c r="P31" s="119"/>
      <c r="Q31" s="119"/>
      <c r="R31" s="119"/>
      <c r="S31" s="119"/>
      <c r="T31" s="119"/>
      <c r="U31" s="119"/>
    </row>
    <row r="33" spans="2:21">
      <c r="B33" s="120" t="s">
        <v>249</v>
      </c>
      <c r="C33" s="121">
        <v>0</v>
      </c>
      <c r="D33" s="121">
        <v>499</v>
      </c>
      <c r="E33" s="122">
        <v>6377</v>
      </c>
      <c r="F33" s="122">
        <v>688</v>
      </c>
      <c r="G33" s="123">
        <v>688</v>
      </c>
      <c r="H33" s="122">
        <v>289</v>
      </c>
      <c r="I33" s="122">
        <v>506</v>
      </c>
      <c r="J33" s="122">
        <v>4334</v>
      </c>
      <c r="K33" s="122">
        <v>7224</v>
      </c>
      <c r="L33" s="122">
        <v>597</v>
      </c>
      <c r="M33" s="122">
        <v>3050</v>
      </c>
      <c r="O33" s="122">
        <v>3331</v>
      </c>
      <c r="P33" s="122">
        <v>688</v>
      </c>
      <c r="Q33" s="122">
        <v>506</v>
      </c>
      <c r="R33" s="122">
        <v>4334</v>
      </c>
      <c r="S33" s="122">
        <v>7224</v>
      </c>
      <c r="T33" s="122"/>
      <c r="U33" s="122">
        <v>2787</v>
      </c>
    </row>
    <row r="34" spans="2:21">
      <c r="B34" s="120" t="s">
        <v>250</v>
      </c>
      <c r="C34" s="121">
        <v>500</v>
      </c>
      <c r="D34" s="121">
        <v>1199</v>
      </c>
      <c r="E34" s="123">
        <v>9887</v>
      </c>
      <c r="F34" s="123">
        <v>688</v>
      </c>
      <c r="G34" s="123">
        <v>688</v>
      </c>
      <c r="H34" s="123">
        <v>289</v>
      </c>
      <c r="I34" s="123">
        <v>506</v>
      </c>
      <c r="J34" s="123">
        <v>4334</v>
      </c>
      <c r="K34" s="123">
        <v>7224</v>
      </c>
      <c r="L34" s="123">
        <v>939</v>
      </c>
      <c r="M34" s="123">
        <v>5032</v>
      </c>
      <c r="O34" s="123">
        <v>4692</v>
      </c>
      <c r="P34" s="123">
        <v>688</v>
      </c>
      <c r="Q34" s="123">
        <v>506</v>
      </c>
      <c r="R34" s="123">
        <v>4334</v>
      </c>
      <c r="S34" s="123">
        <v>7224</v>
      </c>
      <c r="U34" s="123">
        <v>3580</v>
      </c>
    </row>
    <row r="35" spans="2:21">
      <c r="B35" s="120" t="s">
        <v>251</v>
      </c>
      <c r="C35" s="121">
        <v>1200</v>
      </c>
      <c r="D35" s="121">
        <v>2999</v>
      </c>
      <c r="E35" s="123">
        <v>12906</v>
      </c>
      <c r="F35" s="123">
        <v>688</v>
      </c>
      <c r="G35" s="123">
        <v>688</v>
      </c>
      <c r="H35" s="123">
        <v>289</v>
      </c>
      <c r="I35" s="123">
        <v>506</v>
      </c>
      <c r="J35" s="123">
        <v>4334</v>
      </c>
      <c r="K35" s="123">
        <v>7224</v>
      </c>
      <c r="L35" s="123">
        <v>1194</v>
      </c>
      <c r="M35" s="123">
        <v>6936</v>
      </c>
      <c r="O35" s="123">
        <v>5971</v>
      </c>
      <c r="P35" s="123">
        <v>688</v>
      </c>
      <c r="Q35" s="123">
        <v>506</v>
      </c>
      <c r="R35" s="123">
        <v>4334</v>
      </c>
      <c r="S35" s="123">
        <v>7224</v>
      </c>
      <c r="U35" s="123">
        <v>5636</v>
      </c>
    </row>
    <row r="36" spans="2:21">
      <c r="B36" s="120" t="s">
        <v>252</v>
      </c>
      <c r="C36" s="121">
        <v>3000</v>
      </c>
      <c r="D36" s="121">
        <v>4999</v>
      </c>
      <c r="E36" s="123">
        <v>16601</v>
      </c>
      <c r="F36" s="123">
        <v>688</v>
      </c>
      <c r="G36" s="123">
        <v>1376</v>
      </c>
      <c r="H36" s="123">
        <v>289</v>
      </c>
      <c r="I36" s="123">
        <v>506</v>
      </c>
      <c r="J36" s="123">
        <v>4334</v>
      </c>
      <c r="K36" s="123">
        <v>7224</v>
      </c>
      <c r="L36" s="123">
        <v>1450</v>
      </c>
      <c r="M36" s="123">
        <v>9722</v>
      </c>
      <c r="O36" s="123">
        <v>7251</v>
      </c>
      <c r="P36" s="123">
        <v>688</v>
      </c>
      <c r="Q36" s="123">
        <v>506</v>
      </c>
      <c r="R36" s="123">
        <v>4334</v>
      </c>
      <c r="S36" s="123">
        <v>7224</v>
      </c>
      <c r="U36" s="123">
        <v>7634</v>
      </c>
    </row>
    <row r="37" spans="2:21">
      <c r="B37" s="120" t="s">
        <v>253</v>
      </c>
      <c r="C37" s="121">
        <v>5000</v>
      </c>
      <c r="D37" s="121">
        <v>7499</v>
      </c>
      <c r="E37" s="123">
        <v>20322</v>
      </c>
      <c r="F37" s="123">
        <v>688</v>
      </c>
      <c r="G37" s="123">
        <v>1376</v>
      </c>
      <c r="H37" s="123">
        <v>289</v>
      </c>
      <c r="I37" s="123">
        <v>506</v>
      </c>
      <c r="J37" s="123">
        <v>4334</v>
      </c>
      <c r="K37" s="123">
        <v>7224</v>
      </c>
      <c r="L37" s="123">
        <v>1791</v>
      </c>
      <c r="M37" s="123">
        <v>12387</v>
      </c>
      <c r="O37" s="123">
        <v>8957</v>
      </c>
      <c r="P37" s="123">
        <v>688</v>
      </c>
      <c r="Q37" s="123">
        <v>506</v>
      </c>
      <c r="R37" s="123">
        <v>4334</v>
      </c>
      <c r="S37" s="123">
        <v>7224</v>
      </c>
      <c r="U37" s="123">
        <v>9780</v>
      </c>
    </row>
    <row r="38" spans="2:21">
      <c r="B38" s="120" t="s">
        <v>254</v>
      </c>
      <c r="C38" s="121">
        <v>7500</v>
      </c>
      <c r="D38" s="121">
        <v>9999</v>
      </c>
      <c r="E38" s="123">
        <v>24645</v>
      </c>
      <c r="F38" s="123">
        <v>688</v>
      </c>
      <c r="G38" s="123">
        <v>1376</v>
      </c>
      <c r="H38" s="123">
        <v>289</v>
      </c>
      <c r="I38" s="123">
        <v>506</v>
      </c>
      <c r="J38" s="123">
        <v>4334</v>
      </c>
      <c r="K38" s="123">
        <v>7224</v>
      </c>
      <c r="L38" s="123">
        <v>2133</v>
      </c>
      <c r="M38" s="123">
        <v>15224</v>
      </c>
      <c r="O38" s="123">
        <v>10664</v>
      </c>
      <c r="P38" s="123">
        <v>688</v>
      </c>
      <c r="Q38" s="123">
        <v>506</v>
      </c>
      <c r="R38" s="123">
        <v>4334</v>
      </c>
      <c r="S38" s="123">
        <v>7224</v>
      </c>
      <c r="U38" s="123">
        <v>12217</v>
      </c>
    </row>
    <row r="39" spans="2:21">
      <c r="B39" s="120" t="s">
        <v>255</v>
      </c>
      <c r="C39" s="121">
        <v>10000</v>
      </c>
      <c r="D39" s="121">
        <v>14999</v>
      </c>
      <c r="E39" s="123">
        <v>29326</v>
      </c>
      <c r="F39" s="123">
        <v>688</v>
      </c>
      <c r="G39" s="123">
        <v>1376</v>
      </c>
      <c r="H39" s="123">
        <v>289</v>
      </c>
      <c r="I39" s="123">
        <v>506</v>
      </c>
      <c r="J39" s="123">
        <v>4334</v>
      </c>
      <c r="K39" s="123">
        <v>7224</v>
      </c>
      <c r="L39" s="123">
        <v>2432</v>
      </c>
      <c r="M39" s="123">
        <v>18080</v>
      </c>
      <c r="O39" s="123">
        <v>12156</v>
      </c>
      <c r="P39" s="123">
        <v>688</v>
      </c>
      <c r="Q39" s="123">
        <v>506</v>
      </c>
      <c r="R39" s="123">
        <v>4334</v>
      </c>
      <c r="S39" s="123">
        <v>7224</v>
      </c>
      <c r="U39" s="123">
        <v>14583</v>
      </c>
    </row>
    <row r="40" spans="2:21">
      <c r="B40" s="120" t="s">
        <v>256</v>
      </c>
      <c r="C40" s="121">
        <v>15000</v>
      </c>
      <c r="D40" s="121">
        <v>19999</v>
      </c>
      <c r="E40" s="123">
        <v>34628</v>
      </c>
      <c r="F40" s="123">
        <v>688</v>
      </c>
      <c r="G40" s="123">
        <v>1376</v>
      </c>
      <c r="H40" s="123">
        <v>289</v>
      </c>
      <c r="I40" s="123">
        <v>506</v>
      </c>
      <c r="J40" s="123">
        <v>4334</v>
      </c>
      <c r="K40" s="123">
        <v>7224</v>
      </c>
      <c r="L40" s="123">
        <v>2858</v>
      </c>
      <c r="M40" s="123">
        <v>20674</v>
      </c>
      <c r="O40" s="123">
        <v>14288</v>
      </c>
      <c r="P40" s="123">
        <v>688</v>
      </c>
      <c r="Q40" s="123">
        <v>506</v>
      </c>
      <c r="R40" s="123">
        <v>4334</v>
      </c>
      <c r="S40" s="123">
        <v>7224</v>
      </c>
      <c r="U40" s="123">
        <v>17281</v>
      </c>
    </row>
    <row r="41" spans="2:21">
      <c r="B41" s="120" t="s">
        <v>257</v>
      </c>
      <c r="C41" s="121">
        <v>20000</v>
      </c>
      <c r="D41" s="121">
        <v>24999</v>
      </c>
      <c r="E41" s="123">
        <v>41908</v>
      </c>
      <c r="F41" s="123">
        <v>688</v>
      </c>
      <c r="G41" s="123">
        <v>2064</v>
      </c>
      <c r="H41" s="123">
        <v>289</v>
      </c>
      <c r="I41" s="123">
        <v>506</v>
      </c>
      <c r="J41" s="123">
        <v>4334</v>
      </c>
      <c r="K41" s="123">
        <v>7224</v>
      </c>
      <c r="L41" s="123">
        <v>3370</v>
      </c>
      <c r="M41" s="123">
        <v>24241</v>
      </c>
      <c r="O41" s="123">
        <v>16848</v>
      </c>
      <c r="P41" s="123">
        <v>688</v>
      </c>
      <c r="Q41" s="123">
        <v>506</v>
      </c>
      <c r="R41" s="123">
        <v>4334</v>
      </c>
      <c r="S41" s="123">
        <v>7224</v>
      </c>
      <c r="U41" s="123">
        <v>20846</v>
      </c>
    </row>
    <row r="42" spans="2:21">
      <c r="B42" s="120" t="s">
        <v>258</v>
      </c>
      <c r="C42" s="121">
        <v>25000</v>
      </c>
      <c r="D42" s="121">
        <v>29999</v>
      </c>
      <c r="E42" s="123">
        <v>47286</v>
      </c>
      <c r="F42" s="123">
        <v>688</v>
      </c>
      <c r="G42" s="123">
        <v>2064</v>
      </c>
      <c r="H42" s="123">
        <v>289</v>
      </c>
      <c r="I42" s="123">
        <v>506</v>
      </c>
      <c r="J42" s="123">
        <v>4334</v>
      </c>
      <c r="K42" s="123">
        <v>7224</v>
      </c>
      <c r="L42" s="123">
        <v>3797</v>
      </c>
      <c r="M42" s="123">
        <v>27164</v>
      </c>
      <c r="O42" s="123">
        <v>18980</v>
      </c>
      <c r="P42" s="123">
        <v>688</v>
      </c>
      <c r="Q42" s="123">
        <v>506</v>
      </c>
      <c r="R42" s="123">
        <v>4334</v>
      </c>
      <c r="S42" s="123">
        <v>7224</v>
      </c>
      <c r="U42" s="123">
        <v>24898</v>
      </c>
    </row>
    <row r="43" spans="2:21">
      <c r="B43" s="120" t="s">
        <v>259</v>
      </c>
      <c r="C43" s="121">
        <v>30000</v>
      </c>
      <c r="D43" s="121">
        <v>39999</v>
      </c>
      <c r="E43" s="123">
        <v>53990</v>
      </c>
      <c r="F43" s="123">
        <v>688</v>
      </c>
      <c r="G43" s="123">
        <v>2064</v>
      </c>
      <c r="H43" s="123">
        <v>289</v>
      </c>
      <c r="I43" s="123">
        <v>506</v>
      </c>
      <c r="J43" s="123">
        <v>4334</v>
      </c>
      <c r="K43" s="123">
        <v>7224</v>
      </c>
      <c r="L43" s="123">
        <v>4137</v>
      </c>
      <c r="M43" s="123">
        <v>30004</v>
      </c>
      <c r="O43" s="123">
        <v>20686</v>
      </c>
      <c r="P43" s="123">
        <v>688</v>
      </c>
      <c r="Q43" s="123">
        <v>506</v>
      </c>
      <c r="R43" s="123">
        <v>4334</v>
      </c>
      <c r="S43" s="123">
        <v>7224</v>
      </c>
      <c r="U43" s="123">
        <v>28740</v>
      </c>
    </row>
    <row r="44" spans="2:21">
      <c r="B44" s="120" t="s">
        <v>260</v>
      </c>
      <c r="C44" s="121" t="s">
        <v>133</v>
      </c>
      <c r="D44" s="121" t="s">
        <v>130</v>
      </c>
      <c r="E44" s="167" t="s">
        <v>131</v>
      </c>
      <c r="F44" s="167"/>
      <c r="G44" s="167" t="s">
        <v>131</v>
      </c>
      <c r="H44" s="167" t="s">
        <v>131</v>
      </c>
      <c r="I44" s="167" t="s">
        <v>131</v>
      </c>
      <c r="J44" s="167" t="s">
        <v>131</v>
      </c>
      <c r="K44" s="167" t="s">
        <v>131</v>
      </c>
      <c r="L44" s="167" t="s">
        <v>131</v>
      </c>
      <c r="M44" s="167" t="s">
        <v>131</v>
      </c>
      <c r="N44" s="124"/>
      <c r="O44" s="167" t="s">
        <v>131</v>
      </c>
      <c r="P44" s="167"/>
      <c r="Q44" s="167" t="s">
        <v>131</v>
      </c>
      <c r="R44" s="167" t="s">
        <v>131</v>
      </c>
      <c r="S44" s="167" t="s">
        <v>131</v>
      </c>
      <c r="T44" s="124"/>
      <c r="U44" s="167" t="s">
        <v>131</v>
      </c>
    </row>
    <row r="47" spans="2:21" ht="14.1" thickBot="1">
      <c r="B47" s="118" t="s">
        <v>134</v>
      </c>
      <c r="C47" s="118"/>
      <c r="D47" s="119"/>
      <c r="E47" s="119"/>
      <c r="F47" s="119"/>
      <c r="G47" s="166"/>
      <c r="H47" s="119"/>
      <c r="I47" s="143"/>
      <c r="J47" s="143"/>
      <c r="K47" s="166"/>
      <c r="L47" s="119"/>
      <c r="M47" s="119"/>
      <c r="N47" s="119"/>
      <c r="O47" s="119"/>
      <c r="P47" s="119"/>
      <c r="Q47" s="119"/>
      <c r="R47" s="119"/>
      <c r="S47" s="119"/>
      <c r="T47" s="119"/>
      <c r="U47" s="119"/>
    </row>
    <row r="48" spans="2:21">
      <c r="B48" s="120" t="s">
        <v>261</v>
      </c>
      <c r="C48" s="121">
        <v>0</v>
      </c>
      <c r="D48" s="121">
        <v>499</v>
      </c>
      <c r="E48" s="122">
        <v>3799</v>
      </c>
      <c r="F48" s="122">
        <v>688</v>
      </c>
      <c r="G48" s="122">
        <v>688</v>
      </c>
      <c r="H48" s="122">
        <v>289</v>
      </c>
      <c r="I48" s="122">
        <v>506</v>
      </c>
      <c r="J48" s="122">
        <v>4334</v>
      </c>
      <c r="K48" s="122">
        <v>7224</v>
      </c>
      <c r="L48" s="122">
        <v>427</v>
      </c>
      <c r="M48" s="122">
        <v>2176</v>
      </c>
      <c r="O48" s="122">
        <v>2539</v>
      </c>
      <c r="P48" s="122">
        <v>688</v>
      </c>
      <c r="Q48" s="122">
        <v>506</v>
      </c>
      <c r="R48" s="122">
        <v>4334</v>
      </c>
      <c r="S48" s="122">
        <v>7224</v>
      </c>
      <c r="T48" s="122"/>
      <c r="U48" s="122">
        <v>1980</v>
      </c>
    </row>
    <row r="49" spans="2:21">
      <c r="B49" s="120" t="s">
        <v>262</v>
      </c>
      <c r="C49" s="121">
        <v>500</v>
      </c>
      <c r="D49" s="121">
        <v>1199</v>
      </c>
      <c r="E49" s="123">
        <v>6377</v>
      </c>
      <c r="F49" s="123">
        <v>688</v>
      </c>
      <c r="G49" s="123">
        <v>688</v>
      </c>
      <c r="H49" s="123">
        <v>289</v>
      </c>
      <c r="I49" s="123">
        <v>506</v>
      </c>
      <c r="J49" s="123">
        <v>4334</v>
      </c>
      <c r="K49" s="123">
        <v>7224</v>
      </c>
      <c r="L49" s="123">
        <v>597</v>
      </c>
      <c r="M49" s="123">
        <v>3050</v>
      </c>
      <c r="O49" s="123">
        <v>3331</v>
      </c>
      <c r="P49" s="123">
        <v>688</v>
      </c>
      <c r="Q49" s="123">
        <v>506</v>
      </c>
      <c r="R49" s="123">
        <v>4334</v>
      </c>
      <c r="S49" s="123">
        <v>7224</v>
      </c>
      <c r="U49" s="123">
        <v>2787</v>
      </c>
    </row>
    <row r="50" spans="2:21">
      <c r="B50" s="120" t="s">
        <v>263</v>
      </c>
      <c r="C50" s="121">
        <v>1200</v>
      </c>
      <c r="D50" s="121">
        <v>2999</v>
      </c>
      <c r="E50" s="123">
        <v>9887</v>
      </c>
      <c r="F50" s="123">
        <v>688</v>
      </c>
      <c r="G50" s="123">
        <v>688</v>
      </c>
      <c r="H50" s="123">
        <v>289</v>
      </c>
      <c r="I50" s="123">
        <v>506</v>
      </c>
      <c r="J50" s="123">
        <v>4334</v>
      </c>
      <c r="K50" s="123">
        <v>7224</v>
      </c>
      <c r="L50" s="123">
        <v>939</v>
      </c>
      <c r="M50" s="123">
        <v>5032</v>
      </c>
      <c r="O50" s="123">
        <v>4692</v>
      </c>
      <c r="P50" s="123">
        <v>688</v>
      </c>
      <c r="Q50" s="123">
        <v>506</v>
      </c>
      <c r="R50" s="123">
        <v>4334</v>
      </c>
      <c r="S50" s="123">
        <v>7224</v>
      </c>
      <c r="U50" s="123">
        <v>3580</v>
      </c>
    </row>
    <row r="51" spans="2:21">
      <c r="B51" s="120" t="s">
        <v>264</v>
      </c>
      <c r="C51" s="121">
        <v>3000</v>
      </c>
      <c r="D51" s="121">
        <v>4999</v>
      </c>
      <c r="E51" s="123">
        <v>12906</v>
      </c>
      <c r="F51" s="123">
        <v>688</v>
      </c>
      <c r="G51" s="123">
        <v>688</v>
      </c>
      <c r="H51" s="123">
        <v>289</v>
      </c>
      <c r="I51" s="123">
        <v>506</v>
      </c>
      <c r="J51" s="123">
        <v>4334</v>
      </c>
      <c r="K51" s="123">
        <v>7224</v>
      </c>
      <c r="L51" s="123">
        <v>1194</v>
      </c>
      <c r="M51" s="123">
        <v>6936</v>
      </c>
      <c r="O51" s="123">
        <v>5971</v>
      </c>
      <c r="P51" s="123">
        <v>688</v>
      </c>
      <c r="Q51" s="123">
        <v>506</v>
      </c>
      <c r="R51" s="123">
        <v>4334</v>
      </c>
      <c r="S51" s="123">
        <v>7224</v>
      </c>
      <c r="U51" s="123">
        <v>5636</v>
      </c>
    </row>
    <row r="52" spans="2:21">
      <c r="B52" s="120" t="s">
        <v>265</v>
      </c>
      <c r="C52" s="121">
        <v>5000</v>
      </c>
      <c r="D52" s="121">
        <v>7499</v>
      </c>
      <c r="E52" s="123">
        <v>16601</v>
      </c>
      <c r="F52" s="123">
        <v>688</v>
      </c>
      <c r="G52" s="123">
        <v>1376</v>
      </c>
      <c r="H52" s="123">
        <v>289</v>
      </c>
      <c r="I52" s="123">
        <v>506</v>
      </c>
      <c r="J52" s="123">
        <v>4334</v>
      </c>
      <c r="K52" s="123">
        <v>7224</v>
      </c>
      <c r="L52" s="123">
        <v>1450</v>
      </c>
      <c r="M52" s="123">
        <v>9722</v>
      </c>
      <c r="O52" s="123">
        <v>7251</v>
      </c>
      <c r="P52" s="123">
        <v>688</v>
      </c>
      <c r="Q52" s="123">
        <v>506</v>
      </c>
      <c r="R52" s="123">
        <v>4334</v>
      </c>
      <c r="S52" s="123">
        <v>7224</v>
      </c>
      <c r="U52" s="123">
        <v>7634</v>
      </c>
    </row>
    <row r="53" spans="2:21">
      <c r="B53" s="120" t="s">
        <v>266</v>
      </c>
      <c r="C53" s="121">
        <v>7500</v>
      </c>
      <c r="D53" s="121">
        <v>9999</v>
      </c>
      <c r="E53" s="123">
        <v>20322</v>
      </c>
      <c r="F53" s="123">
        <v>688</v>
      </c>
      <c r="G53" s="123">
        <v>1376</v>
      </c>
      <c r="H53" s="123">
        <v>289</v>
      </c>
      <c r="I53" s="123">
        <v>506</v>
      </c>
      <c r="J53" s="123">
        <v>4334</v>
      </c>
      <c r="K53" s="123">
        <v>7224</v>
      </c>
      <c r="L53" s="123">
        <v>1791</v>
      </c>
      <c r="M53" s="123">
        <v>12387</v>
      </c>
      <c r="O53" s="123">
        <v>8957</v>
      </c>
      <c r="P53" s="123">
        <v>688</v>
      </c>
      <c r="Q53" s="123">
        <v>506</v>
      </c>
      <c r="R53" s="123">
        <v>4334</v>
      </c>
      <c r="S53" s="123">
        <v>7224</v>
      </c>
      <c r="U53" s="123">
        <v>9780</v>
      </c>
    </row>
    <row r="54" spans="2:21">
      <c r="B54" s="120" t="s">
        <v>267</v>
      </c>
      <c r="C54" s="121" t="s">
        <v>135</v>
      </c>
      <c r="D54" s="121" t="s">
        <v>130</v>
      </c>
      <c r="E54" s="123" t="s">
        <v>317</v>
      </c>
      <c r="F54" s="12"/>
      <c r="G54" s="12"/>
      <c r="H54" s="12"/>
      <c r="I54" s="12"/>
      <c r="J54" s="12"/>
      <c r="K54" s="12"/>
      <c r="L54" s="12"/>
      <c r="M54" s="12"/>
      <c r="N54" s="12"/>
      <c r="O54" s="12"/>
      <c r="P54" s="12"/>
      <c r="Q54" s="12"/>
      <c r="R54" s="12"/>
      <c r="S54" s="12"/>
      <c r="T54" s="12"/>
      <c r="U54" s="12"/>
    </row>
  </sheetData>
  <conditionalFormatting sqref="B11:B22">
    <cfRule type="expression" dxfId="20" priority="61">
      <formula>MOD(ROW(),2)</formula>
    </cfRule>
  </conditionalFormatting>
  <conditionalFormatting sqref="B24:B28">
    <cfRule type="expression" dxfId="19" priority="60">
      <formula>MOD(ROW(),2)</formula>
    </cfRule>
  </conditionalFormatting>
  <conditionalFormatting sqref="B33:D54">
    <cfRule type="expression" dxfId="18" priority="6">
      <formula>MOD(ROW(),2)</formula>
    </cfRule>
  </conditionalFormatting>
  <conditionalFormatting sqref="C11:U28">
    <cfRule type="expression" dxfId="17" priority="2">
      <formula>MOD(ROW(),2)</formula>
    </cfRule>
  </conditionalFormatting>
  <conditionalFormatting sqref="E54">
    <cfRule type="expression" dxfId="16" priority="220">
      <formula>MOD(ROW(),2)</formula>
    </cfRule>
  </conditionalFormatting>
  <conditionalFormatting sqref="E33:U44">
    <cfRule type="expression" dxfId="15" priority="1">
      <formula>MOD(ROW(),2)</formula>
    </cfRule>
  </conditionalFormatting>
  <conditionalFormatting sqref="E48:U53">
    <cfRule type="expression" dxfId="14" priority="3">
      <formula>MOD(ROW(),2)</formula>
    </cfRule>
  </conditionalFormatting>
  <pageMargins left="0.25" right="0.25"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B89DB91165674E96359E9762AB1A88" ma:contentTypeVersion="18" ma:contentTypeDescription="Create a new document." ma:contentTypeScope="" ma:versionID="c84bc4bdb6537090483d1d23fe95e907">
  <xsd:schema xmlns:xsd="http://www.w3.org/2001/XMLSchema" xmlns:xs="http://www.w3.org/2001/XMLSchema" xmlns:p="http://schemas.microsoft.com/office/2006/metadata/properties" xmlns:ns2="68388f3a-2b52-4837-9b1f-dd7d49660f0a" xmlns:ns3="b620519b-c57d-4503-b20f-c6cc8aa873f1" targetNamespace="http://schemas.microsoft.com/office/2006/metadata/properties" ma:root="true" ma:fieldsID="8b139942c1f33f8a56d9999d2238c480" ns2:_="" ns3:_="">
    <xsd:import namespace="68388f3a-2b52-4837-9b1f-dd7d49660f0a"/>
    <xsd:import namespace="b620519b-c57d-4503-b20f-c6cc8aa873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88f3a-2b52-4837-9b1f-dd7d49660f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8c48579-fd91-41c9-be89-36bca3b653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20519b-c57d-4503-b20f-c6cc8aa873f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7aa35f6-d791-490f-a470-423424b45d7e}" ma:internalName="TaxCatchAll" ma:showField="CatchAllData" ma:web="b620519b-c57d-4503-b20f-c6cc8aa873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388f3a-2b52-4837-9b1f-dd7d49660f0a">
      <Terms xmlns="http://schemas.microsoft.com/office/infopath/2007/PartnerControls"/>
    </lcf76f155ced4ddcb4097134ff3c332f>
    <SharedWithUsers xmlns="b620519b-c57d-4503-b20f-c6cc8aa873f1">
      <UserInfo>
        <DisplayName>Sterk, Ryan (SI BSW OPS PROD PRM4)</DisplayName>
        <AccountId>82</AccountId>
        <AccountType/>
      </UserInfo>
    </SharedWithUsers>
    <TaxCatchAll xmlns="b620519b-c57d-4503-b20f-c6cc8aa873f1" xsi:nil="true"/>
  </documentManagement>
</p:properties>
</file>

<file path=customXml/itemProps1.xml><?xml version="1.0" encoding="utf-8"?>
<ds:datastoreItem xmlns:ds="http://schemas.openxmlformats.org/officeDocument/2006/customXml" ds:itemID="{4373FAE1-71B6-44AD-B38F-74B37CFA3C63}"/>
</file>

<file path=customXml/itemProps2.xml><?xml version="1.0" encoding="utf-8"?>
<ds:datastoreItem xmlns:ds="http://schemas.openxmlformats.org/officeDocument/2006/customXml" ds:itemID="{76685B7B-AD08-4B28-A6D0-B1F3A2ABC96C}"/>
</file>

<file path=customXml/itemProps3.xml><?xml version="1.0" encoding="utf-8"?>
<ds:datastoreItem xmlns:ds="http://schemas.openxmlformats.org/officeDocument/2006/customXml" ds:itemID="{2EF956D0-DE06-4844-9F75-25873DAC0E55}"/>
</file>

<file path=docMetadata/LabelInfo.xml><?xml version="1.0" encoding="utf-8"?>
<clbl:labelList xmlns:clbl="http://schemas.microsoft.com/office/2020/mipLabelMetadata">
  <clbl:label id="{9d258917-277f-42cd-a3cd-14c4e9ee58bc}" enabled="1" method="Standard" siteId="{38ae3bcd-9579-4fd4-adda-b42e1495d55a}"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SchoolDude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Kent Hudson</dc:creator>
  <cp:keywords/>
  <dc:description/>
  <cp:lastModifiedBy>Stilwell, Kevin (SI BSW OPS PROD PRD&amp;TECH)</cp:lastModifiedBy>
  <cp:revision/>
  <dcterms:created xsi:type="dcterms:W3CDTF">2006-08-04T21:03:25Z</dcterms:created>
  <dcterms:modified xsi:type="dcterms:W3CDTF">2025-02-09T13:54:16Z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0x010100D8B89DB91165674E96359E9762AB1A88</vt:lpwstr>
  </property>
  <property fmtid="{D5CDD505-2E9C-101B-9397-08002B2CF9AE}" pid="3" name="MediaServiceImageTags">
    <vt:lpwstr/>
  </property>
  <property fmtid="{D5CDD505-2E9C-101B-9397-08002B2CF9AE}" pid="4" name="_ExtendedDescription">
    <vt:lpwstr/>
  </property>
  <property fmtid="{D5CDD505-2E9C-101B-9397-08002B2CF9AE}" pid="5" name="MSIP_Label_9d258917-277f-42cd-a3cd-14c4e9ee58bc_Enabled">
    <vt:lpwstr>true</vt:lpwstr>
  </property>
  <property fmtid="{D5CDD505-2E9C-101B-9397-08002B2CF9AE}" pid="6" name="MSIP_Label_9d258917-277f-42cd-a3cd-14c4e9ee58bc_SetDate">
    <vt:lpwstr>2023-10-27T13:06:49Z</vt:lpwstr>
  </property>
  <property fmtid="{D5CDD505-2E9C-101B-9397-08002B2CF9AE}" pid="7" name="MSIP_Label_9d258917-277f-42cd-a3cd-14c4e9ee58bc_Method">
    <vt:lpwstr>Standard</vt:lpwstr>
  </property>
  <property fmtid="{D5CDD505-2E9C-101B-9397-08002B2CF9AE}" pid="8" name="MSIP_Label_9d258917-277f-42cd-a3cd-14c4e9ee58bc_Name">
    <vt:lpwstr>restricted</vt:lpwstr>
  </property>
  <property fmtid="{D5CDD505-2E9C-101B-9397-08002B2CF9AE}" pid="9" name="MSIP_Label_9d258917-277f-42cd-a3cd-14c4e9ee58bc_SiteId">
    <vt:lpwstr>38ae3bcd-9579-4fd4-adda-b42e1495d55a</vt:lpwstr>
  </property>
  <property fmtid="{D5CDD505-2E9C-101B-9397-08002B2CF9AE}" pid="10" name="MSIP_Label_9d258917-277f-42cd-a3cd-14c4e9ee58bc_ActionId">
    <vt:lpwstr>8375870b-921d-4ab9-8fa0-b49a743def93</vt:lpwstr>
  </property>
  <property fmtid="{D5CDD505-2E9C-101B-9397-08002B2CF9AE}" pid="11" name="MSIP_Label_9d258917-277f-42cd-a3cd-14c4e9ee58bc_ContentBits">
    <vt:lpwstr>0</vt:lpwstr>
  </property>
</Properties>
</file>